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KOLEJ\PRZETARG 2026\!!!!!!!!!! DO PUBLIKACJI PRZETARG !!!!!!!!!!\03. Projekt umowy dla zadania II - REGIO ELE\"/>
    </mc:Choice>
  </mc:AlternateContent>
  <xr:revisionPtr revIDLastSave="0" documentId="13_ncr:1_{BF49F15E-D1D5-427A-A8B6-CAAAD180B920}" xr6:coauthVersionLast="36" xr6:coauthVersionMax="36" xr10:uidLastSave="{00000000-0000-0000-0000-000000000000}"/>
  <bookViews>
    <workbookView xWindow="32760" yWindow="32760" windowWidth="23040" windowHeight="10488" tabRatio="716" activeTab="4" xr2:uid="{00000000-000D-0000-FFFF-FFFF00000000}"/>
  </bookViews>
  <sheets>
    <sheet name="Zał 1 Wzór Raportu A" sheetId="9" r:id="rId1"/>
    <sheet name="Zał 2 Wzór Raportu B" sheetId="8" r:id="rId2"/>
    <sheet name="Zał 3 Wzór Rejestru R1" sheetId="5" r:id="rId3"/>
    <sheet name="Zał 4 Procedura" sheetId="6" r:id="rId4"/>
    <sheet name="Zał 5 Wzór Raportu tygodniowego" sheetId="10" r:id="rId5"/>
  </sheets>
  <definedNames>
    <definedName name="_xlnm._FilterDatabase" localSheetId="1" hidden="1">'Zał 2 Wzór Raportu B'!$A$7:$I$34</definedName>
    <definedName name="_xlnm._FilterDatabase" localSheetId="4" hidden="1">'Zał 5 Wzór Raportu tygodniowego'!$A$4:$M$5</definedName>
    <definedName name="_xlnm.Print_Area" localSheetId="0">'Zał 1 Wzór Raportu A'!$A$1:$T$38</definedName>
    <definedName name="_xlnm.Print_Area" localSheetId="1">'Zał 2 Wzór Raportu B'!$A$1:$I$34</definedName>
    <definedName name="_xlnm.Print_Area" localSheetId="3">'Zał 4 Procedura'!$A$1:$F$7</definedName>
    <definedName name="_xlnm.Print_Area" localSheetId="4">'Zał 5 Wzór Raportu tygodniowego'!$A$1:$M$43</definedName>
    <definedName name="_xlnm.Print_Titles" localSheetId="0">'Zał 1 Wzór Raportu A'!$1:$4</definedName>
    <definedName name="_xlnm.Print_Titles" localSheetId="1">'Zał 2 Wzór Raportu B'!$5:$7</definedName>
    <definedName name="_xlnm.Print_Titles" localSheetId="4">'Zał 5 Wzór Raportu tygodniowego'!$1:$5</definedName>
  </definedNames>
  <calcPr calcId="191029"/>
</workbook>
</file>

<file path=xl/calcChain.xml><?xml version="1.0" encoding="utf-8"?>
<calcChain xmlns="http://schemas.openxmlformats.org/spreadsheetml/2006/main">
  <c r="J6" i="10" l="1"/>
  <c r="K6" i="10"/>
  <c r="J7" i="10"/>
  <c r="K7" i="10"/>
  <c r="J8" i="10"/>
  <c r="J39" i="10" s="1"/>
  <c r="K39" i="10" s="1"/>
  <c r="J9" i="10"/>
  <c r="K9" i="10"/>
  <c r="J10" i="10"/>
  <c r="K10" i="10"/>
  <c r="J11" i="10"/>
  <c r="K11" i="10"/>
  <c r="J12" i="10"/>
  <c r="K12" i="10"/>
  <c r="J13" i="10"/>
  <c r="K13" i="10"/>
  <c r="J14" i="10"/>
  <c r="K14" i="10"/>
  <c r="J15" i="10"/>
  <c r="K15" i="10"/>
  <c r="J16" i="10"/>
  <c r="K16" i="10"/>
  <c r="J17" i="10"/>
  <c r="K17" i="10"/>
  <c r="J18" i="10"/>
  <c r="K18" i="10"/>
  <c r="J19" i="10"/>
  <c r="K19" i="10"/>
  <c r="J20" i="10"/>
  <c r="K20" i="10"/>
  <c r="J21" i="10"/>
  <c r="K21" i="10"/>
  <c r="J22" i="10"/>
  <c r="K22" i="10"/>
  <c r="J23" i="10"/>
  <c r="K23" i="10"/>
  <c r="J24" i="10"/>
  <c r="K24" i="10"/>
  <c r="J25" i="10"/>
  <c r="K25" i="10" s="1"/>
  <c r="J26" i="10"/>
  <c r="K26" i="10"/>
  <c r="J27" i="10"/>
  <c r="K27" i="10"/>
  <c r="J28" i="10"/>
  <c r="K28" i="10"/>
  <c r="J29" i="10"/>
  <c r="K29" i="10"/>
  <c r="J30" i="10"/>
  <c r="K30" i="10"/>
  <c r="J31" i="10"/>
  <c r="K31" i="10"/>
  <c r="J32" i="10"/>
  <c r="K32" i="10"/>
  <c r="J33" i="10"/>
  <c r="K33" i="10"/>
  <c r="J34" i="10"/>
  <c r="K34" i="10"/>
  <c r="J35" i="10"/>
  <c r="K35" i="10"/>
  <c r="J36" i="10"/>
  <c r="K36" i="10"/>
  <c r="J37" i="10"/>
  <c r="K37" i="10"/>
  <c r="J38" i="10"/>
  <c r="K38" i="10"/>
  <c r="C39" i="10"/>
  <c r="D39" i="10"/>
  <c r="E39" i="10"/>
  <c r="F39" i="10"/>
  <c r="G39" i="10"/>
  <c r="H39" i="10"/>
  <c r="I39" i="10"/>
  <c r="C40" i="10"/>
  <c r="D40" i="10"/>
  <c r="D41" i="10" s="1"/>
  <c r="E40" i="10"/>
  <c r="E41" i="10" s="1"/>
  <c r="F40" i="10"/>
  <c r="F41" i="10" s="1"/>
  <c r="G40" i="10"/>
  <c r="G41" i="10" s="1"/>
  <c r="H40" i="10"/>
  <c r="H41" i="10" s="1"/>
  <c r="I40" i="10"/>
  <c r="I41" i="10" s="1"/>
  <c r="J40" i="10"/>
  <c r="J41" i="10" s="1"/>
  <c r="C41" i="10"/>
  <c r="K8" i="10" l="1"/>
  <c r="S38" i="9"/>
  <c r="T38" i="9"/>
  <c r="K38" i="9"/>
  <c r="J38" i="9"/>
  <c r="I35" i="9"/>
  <c r="I34" i="9"/>
  <c r="I33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G32" i="8" l="1"/>
  <c r="G30" i="8"/>
  <c r="G28" i="8"/>
  <c r="G26" i="8"/>
  <c r="G24" i="8"/>
  <c r="G22" i="8"/>
  <c r="G20" i="8"/>
  <c r="G18" i="8"/>
  <c r="G16" i="8"/>
  <c r="G14" i="8"/>
  <c r="G12" i="8"/>
  <c r="G10" i="8"/>
  <c r="G8" i="8"/>
  <c r="I34" i="8"/>
  <c r="H34" i="8"/>
  <c r="C32" i="8"/>
  <c r="C30" i="8"/>
  <c r="C28" i="8"/>
  <c r="C26" i="8"/>
  <c r="C24" i="8"/>
  <c r="C22" i="8"/>
  <c r="C20" i="8"/>
  <c r="C18" i="8"/>
  <c r="C16" i="8"/>
  <c r="C14" i="8"/>
  <c r="C12" i="8"/>
  <c r="C10" i="8"/>
  <c r="C8" i="8"/>
  <c r="G31" i="9"/>
  <c r="G32" i="9"/>
  <c r="G33" i="9"/>
  <c r="G34" i="9"/>
  <c r="G35" i="9"/>
  <c r="G36" i="9"/>
  <c r="I36" i="9"/>
  <c r="G37" i="9"/>
  <c r="I37" i="9"/>
  <c r="G19" i="9"/>
  <c r="G20" i="9"/>
  <c r="G21" i="9"/>
  <c r="G22" i="9"/>
  <c r="G23" i="9"/>
  <c r="G18" i="9"/>
  <c r="R38" i="9"/>
  <c r="Q38" i="9"/>
  <c r="O38" i="9"/>
  <c r="M38" i="9"/>
  <c r="L38" i="9"/>
  <c r="H38" i="9"/>
  <c r="F38" i="9"/>
  <c r="E38" i="9"/>
  <c r="D38" i="9"/>
  <c r="C38" i="9"/>
  <c r="G30" i="9"/>
  <c r="G29" i="9"/>
  <c r="N38" i="9"/>
  <c r="G28" i="9"/>
  <c r="G27" i="9"/>
  <c r="G26" i="9"/>
  <c r="G25" i="9"/>
  <c r="G24" i="9"/>
  <c r="D32" i="8"/>
  <c r="G17" i="9"/>
  <c r="D30" i="8"/>
  <c r="G16" i="9"/>
  <c r="D28" i="8"/>
  <c r="G15" i="9"/>
  <c r="D26" i="8"/>
  <c r="G14" i="9"/>
  <c r="D24" i="8"/>
  <c r="G13" i="9"/>
  <c r="D22" i="8"/>
  <c r="G12" i="9"/>
  <c r="D20" i="8"/>
  <c r="G11" i="9"/>
  <c r="D18" i="8"/>
  <c r="G10" i="9"/>
  <c r="D16" i="8"/>
  <c r="G9" i="9"/>
  <c r="D14" i="8"/>
  <c r="G8" i="9"/>
  <c r="D12" i="8"/>
  <c r="G7" i="9"/>
  <c r="D10" i="8"/>
  <c r="G6" i="9"/>
  <c r="D8" i="8"/>
  <c r="G5" i="9"/>
  <c r="P38" i="9"/>
  <c r="C34" i="8" l="1"/>
  <c r="G34" i="8"/>
  <c r="I38" i="9"/>
  <c r="G38" i="9"/>
  <c r="D34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magruchala</author>
  </authors>
  <commentList>
    <comment ref="M2" authorId="0" shapeId="0" xr:uid="{A2BBB7AD-E560-49CA-9A1E-3427CFD78C33}">
      <text>
        <r>
          <rPr>
            <sz val="10"/>
            <color indexed="81"/>
            <rFont val="Tahoma"/>
            <family val="2"/>
            <charset val="238"/>
          </rPr>
          <t>np. przyczyna wyłączenia pojazdu z eksploatacji lub wystąpienia istotnej usterki, która była powodem zakłóceń w pracy przewozowej w okresie od godz 4:00 poprzedniego dnia w eksploatacji</t>
        </r>
      </text>
    </comment>
  </commentList>
</comments>
</file>

<file path=xl/sharedStrings.xml><?xml version="1.0" encoding="utf-8"?>
<sst xmlns="http://schemas.openxmlformats.org/spreadsheetml/2006/main" count="401" uniqueCount="172">
  <si>
    <t>Lp.</t>
  </si>
  <si>
    <t>Nr pojazdu</t>
  </si>
  <si>
    <t xml:space="preserve"> </t>
  </si>
  <si>
    <t>Razem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</si>
  <si>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</si>
  <si>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</si>
  <si>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</si>
  <si>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</si>
  <si>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</si>
  <si>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</si>
  <si>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</si>
  <si>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</si>
  <si>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</si>
  <si>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</si>
  <si>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</si>
  <si>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Nazwa tras/ relacji kursowania pociągów</t>
  </si>
  <si>
    <t>miejscowość od</t>
  </si>
  <si>
    <t>miejscowość do</t>
  </si>
  <si>
    <t>-</t>
  </si>
  <si>
    <t>12.</t>
  </si>
  <si>
    <t>13.</t>
  </si>
  <si>
    <t>Liczba pociągo-kilometrów</t>
  </si>
  <si>
    <t>Przebieg pojazdu w km w danym m-cu eksploatacji</t>
  </si>
  <si>
    <t>GW - naprawy gwarancyjnej</t>
  </si>
  <si>
    <t>NA -  naprawy awaryjnej-powypadkowej</t>
  </si>
  <si>
    <t>NB - naprawy bieżącej pozagwarancyjnej</t>
  </si>
  <si>
    <t>Liczba zgłoszonych nieusuniętych usterek gwarancyjnych - NGW</t>
  </si>
  <si>
    <t>Liczba zgłoszonych nieusuniętych uszkodzeń 
w wyniku wypadków - NNA</t>
  </si>
  <si>
    <t>Liczba przewiezionych pasażerów w pojazdach, wyposażonych w system zliczania pasażerów</t>
  </si>
  <si>
    <t>Przebieg pojazdu [km] 
od wybudowania</t>
  </si>
  <si>
    <t>MP - modernizacji pojazdu</t>
  </si>
  <si>
    <t>ZGŁOSZENIE REKLAMACYJNE</t>
  </si>
  <si>
    <t>USUNIĘCIE USTERKI POTWIERDZONE DOKUMENTEM DOT. ZGŁOSZENIA REKLAMACYJNEGO</t>
  </si>
  <si>
    <t>NR REKLAMACJI
(zgłoszenia lub pisma)</t>
  </si>
  <si>
    <t>Data i godz.
wpływu REKLAMACJI</t>
  </si>
  <si>
    <t>NR Pojazdu</t>
  </si>
  <si>
    <t>Pojazd wyłączony z eksploatacji
TAK/NIE</t>
  </si>
  <si>
    <t>Data i godz. umownego przyjęcia REKLAMACJI</t>
  </si>
  <si>
    <t>OPIS ZGŁASZANEJ USTERKI</t>
  </si>
  <si>
    <t>Data i godz. usunięcia usterki</t>
  </si>
  <si>
    <t>Data oddania pojazdu do ekspolatacji</t>
  </si>
  <si>
    <t>Czas trwania wyłączenia
(gg:mm)</t>
  </si>
  <si>
    <t>Reklamacja
uznana
TAK/NIE</t>
  </si>
  <si>
    <t>Data spisania dokumentu usunięcia usterki</t>
  </si>
  <si>
    <t>PRZYCZYNA powstania usterki</t>
  </si>
  <si>
    <t>SPOSÓB USUNIĘCIA usterki</t>
  </si>
  <si>
    <t>Procedura przekazywania dokumentów dotyczących szkody kolejowego pojazdu szynowego w okresie dzierżawy</t>
  </si>
  <si>
    <t>Dokument</t>
  </si>
  <si>
    <t>Przekazujący</t>
  </si>
  <si>
    <t>Adresat</t>
  </si>
  <si>
    <t>Forma przekazania</t>
  </si>
  <si>
    <t>Termin dostarczenia dokumentu</t>
  </si>
  <si>
    <r>
      <rPr>
        <sz val="10"/>
        <rFont val="Arial"/>
        <family val="2"/>
        <charset val="238"/>
      </rPr>
      <t>Zgłoszenie o szkodzie zawierające:</t>
    </r>
    <r>
      <rPr>
        <i/>
        <sz val="10"/>
        <rFont val="Arial"/>
        <family val="2"/>
        <charset val="238"/>
      </rPr>
      <t xml:space="preserve">
1) Telegram służbowy lub pismo zawiadomiające o zaistniałym wydarzeniu i powstałej szkodzie, 
2) Zdjęcia poglądowe uszkodzeń pojazdu.
</t>
    </r>
  </si>
  <si>
    <t>Dzierżawca</t>
  </si>
  <si>
    <t>1) Wydzierżawiający,
2) Ubezpieczyciel albo zarządca infrastruktury.</t>
  </si>
  <si>
    <t>Protokół zdawczo-odbiorczy z wykonania naprawy awaryjnej</t>
  </si>
  <si>
    <r>
      <t xml:space="preserve">niezwłocznie, jednak nie później niż </t>
    </r>
    <r>
      <rPr>
        <b/>
        <sz val="9"/>
        <rFont val="Arial"/>
        <family val="2"/>
        <charset val="238"/>
      </rPr>
      <t>30 dni po wykonaniu naprawy awaryjnej pojazdu</t>
    </r>
  </si>
  <si>
    <t>1) Kalkulacja powykonawcza kosztów naprawy,
2) Faktura VAT za naprawę pojazdu szynowego</t>
  </si>
  <si>
    <r>
      <t xml:space="preserve">niezwłocznie, jednak nie później niż </t>
    </r>
    <r>
      <rPr>
        <b/>
        <sz val="9"/>
        <rFont val="Arial"/>
        <family val="2"/>
        <charset val="238"/>
      </rPr>
      <t>30 dni po otrzymaniu dokumentu od Wykonawcy naprawy</t>
    </r>
  </si>
  <si>
    <t>Liczba dni dzierżawy w danym
 m-cu / okresie [nominalna]</t>
  </si>
  <si>
    <t>Liczba dni wyłączenia pojazdu z powodu</t>
  </si>
  <si>
    <t>NR - naprawy rewizyjnej (P4) /z modernizacją</t>
  </si>
  <si>
    <t>NG - naprawy głównej (P5) /z modernizacją</t>
  </si>
  <si>
    <t>ON  - oczekiwania na naprawę P4 lub P5</t>
  </si>
  <si>
    <t>EN57-1112</t>
  </si>
  <si>
    <t>EN57-1128</t>
  </si>
  <si>
    <t>EN57-1184</t>
  </si>
  <si>
    <t>14.</t>
  </si>
  <si>
    <t>EN57AL-1324</t>
  </si>
  <si>
    <t>15.</t>
  </si>
  <si>
    <t>16.</t>
  </si>
  <si>
    <t>EN57AL-1464</t>
  </si>
  <si>
    <t>17.</t>
  </si>
  <si>
    <t>18.</t>
  </si>
  <si>
    <t>EN57AL-1531</t>
  </si>
  <si>
    <t>19.</t>
  </si>
  <si>
    <t>EN57AL-1550</t>
  </si>
  <si>
    <t>20.</t>
  </si>
  <si>
    <t>21.</t>
  </si>
  <si>
    <t>22.</t>
  </si>
  <si>
    <t>23.</t>
  </si>
  <si>
    <t>1) Ubezpieczyciel albo zarządca infrastruktury,
2) Wydzierżawiający</t>
  </si>
  <si>
    <r>
      <t xml:space="preserve">1) Ubezpieczyciel albo zarządca infrastruktury,
2) </t>
    </r>
    <r>
      <rPr>
        <u/>
        <sz val="9"/>
        <rFont val="Arial"/>
        <family val="2"/>
        <charset val="238"/>
      </rPr>
      <t>Wydzierżawiający tylko na wniosek.</t>
    </r>
  </si>
  <si>
    <t>Raport A z pracy eksploatacyjnej kolejowych pojazdów szynowych w dzierżawie za miesiąc / okres rozliczeniowy: ……………………….</t>
  </si>
  <si>
    <t>Liczba dni 
bez zatrudnienia pojazdu będącego w gotowości do pracy pociągowej</t>
  </si>
  <si>
    <t>PO -  przeglądu okresowego P2 lub P3</t>
  </si>
  <si>
    <t>EN57AP-1435</t>
  </si>
  <si>
    <t>EN57AP-1507</t>
  </si>
  <si>
    <r>
      <t>niezwłocznie, jednak nie później niż:</t>
    </r>
    <r>
      <rPr>
        <b/>
        <sz val="9"/>
        <rFont val="Arial"/>
        <family val="2"/>
        <charset val="238"/>
      </rPr>
      <t xml:space="preserve"> 3 dni od zdarzenia</t>
    </r>
  </si>
  <si>
    <t>EN90-001</t>
  </si>
  <si>
    <t>EN90-002</t>
  </si>
  <si>
    <t>EN90-003</t>
  </si>
  <si>
    <t>EN90-004</t>
  </si>
  <si>
    <t>24.</t>
  </si>
  <si>
    <t>25.</t>
  </si>
  <si>
    <t>26.</t>
  </si>
  <si>
    <t>27.</t>
  </si>
  <si>
    <t>28.</t>
  </si>
  <si>
    <t>Raport B z wykorzystania pojazdów i popytu na przewóz osób w kolejowych pojazdach szynowych w dzierżawie, 
za miesiąc / okres rozliczeniowy: ………………………., biorących udział w projektach:</t>
  </si>
  <si>
    <t>29.</t>
  </si>
  <si>
    <t>30.</t>
  </si>
  <si>
    <t>31.</t>
  </si>
  <si>
    <t>32.</t>
  </si>
  <si>
    <t>33.</t>
  </si>
  <si>
    <t>EN90-005</t>
  </si>
  <si>
    <t>EN90-006</t>
  </si>
  <si>
    <t>EN90-007</t>
  </si>
  <si>
    <t>EN90-008</t>
  </si>
  <si>
    <t>EN90-009</t>
  </si>
  <si>
    <t>EN90-010</t>
  </si>
  <si>
    <r>
      <t xml:space="preserve">Liczba dni kwalifikowa-na do czynszu po stawce dobowej komercyjnej
</t>
    </r>
    <r>
      <rPr>
        <b/>
        <sz val="8"/>
        <rFont val="Czcionka tekstu podstawowego"/>
        <charset val="238"/>
      </rPr>
      <t>[użytkowanie w innych celach niż ś.u.p.]</t>
    </r>
  </si>
  <si>
    <r>
      <t xml:space="preserve">1) elektronicznie na e-mail: </t>
    </r>
    <r>
      <rPr>
        <u/>
        <sz val="9"/>
        <rFont val="Arial"/>
        <family val="2"/>
        <charset val="238"/>
      </rPr>
      <t>dif@pomorskie.eu;</t>
    </r>
    <r>
      <rPr>
        <sz val="9"/>
        <rFont val="Arial"/>
        <family val="2"/>
        <charset val="238"/>
      </rPr>
      <t xml:space="preserve"> 
2) dowolna uzgodniona z ubezpieczycielem albo zarządcą infrastruktury.</t>
    </r>
  </si>
  <si>
    <t>1) elektronicznie na e-mail: dif@pomorskie.eu lub
2) pocztą tradycyjną.</t>
  </si>
  <si>
    <t>STYCZEŃ '27</t>
  </si>
  <si>
    <t>LUTY '27</t>
  </si>
  <si>
    <t>MARZEC '27</t>
  </si>
  <si>
    <t>KWIECIEŃ '27</t>
  </si>
  <si>
    <t>MAJ '27</t>
  </si>
  <si>
    <t>CZERWIEC '27</t>
  </si>
  <si>
    <t>LIPIEC '27</t>
  </si>
  <si>
    <t>SIERPIEŃ '27</t>
  </si>
  <si>
    <t>WRZESIEŃ '27</t>
  </si>
  <si>
    <t>PAŹDZIERNIK '27</t>
  </si>
  <si>
    <t>LISTOPAD '27</t>
  </si>
  <si>
    <t>GRUDZIEŃ '27</t>
  </si>
  <si>
    <t>13-31 GRUDZIEŃ '26</t>
  </si>
  <si>
    <t>31WEbb-017</t>
  </si>
  <si>
    <t>31WEbb-018</t>
  </si>
  <si>
    <t>31WEbb-019</t>
  </si>
  <si>
    <t>31WEbb-028</t>
  </si>
  <si>
    <t>31WEbb-029</t>
  </si>
  <si>
    <t>31WEbb-030</t>
  </si>
  <si>
    <t>31WEbb-031</t>
  </si>
  <si>
    <t>31WEbb-032</t>
  </si>
  <si>
    <t>31WEbb-033</t>
  </si>
  <si>
    <t>31WEbb-034</t>
  </si>
  <si>
    <t>31WEbb-035</t>
  </si>
  <si>
    <t>31WEbb-036</t>
  </si>
  <si>
    <t>31WEbb-037</t>
  </si>
  <si>
    <t>Przebieg pojazdu [km] 
od naprawy (P4 / P5)
pojazdu EZT</t>
  </si>
  <si>
    <r>
      <t xml:space="preserve">Liczba dni kwalifikowa-na do czynszu po stawce dobowej standardowej
</t>
    </r>
    <r>
      <rPr>
        <b/>
        <sz val="8"/>
        <rFont val="Czcionka tekstu podstawowego"/>
        <charset val="238"/>
      </rPr>
      <t>[kol. 6-8-SUMA (11:16)]</t>
    </r>
  </si>
  <si>
    <r>
      <t xml:space="preserve">Liczba dni pracy eksploatac. </t>
    </r>
    <r>
      <rPr>
        <b/>
        <sz val="8"/>
        <rFont val="Czcionka tekstu podstawowego"/>
        <charset val="238"/>
      </rPr>
      <t>[kol. 6-SUMA (10:18)]</t>
    </r>
  </si>
  <si>
    <r>
      <t xml:space="preserve">Liczba pojazdo-kilometrów
</t>
    </r>
    <r>
      <rPr>
        <b/>
        <sz val="8"/>
        <rFont val="Czcionka tekstu podstawowego"/>
        <charset val="238"/>
      </rPr>
      <t>[kol. 5 raportu A]</t>
    </r>
  </si>
  <si>
    <r>
      <t xml:space="preserve">Liczba dni dzierżawy w danym mcu
</t>
    </r>
    <r>
      <rPr>
        <b/>
        <sz val="8"/>
        <rFont val="Czcionka tekstu podstawowego"/>
        <charset val="238"/>
      </rPr>
      <t>[kol. 6 raportu A]</t>
    </r>
  </si>
  <si>
    <r>
      <t xml:space="preserve">Liczba dni kursowania pociągów
</t>
    </r>
    <r>
      <rPr>
        <b/>
        <sz val="8"/>
        <rFont val="Czcionka tekstu podstawowego"/>
        <charset val="238"/>
      </rPr>
      <t>[kol. 9 raportu A]</t>
    </r>
  </si>
  <si>
    <t>Rejestr zgłoszeń reklamacyjnych i rzeczywistych terminów wykonania napraw gwarancyjnych na pojazdach będących w eksploatacji w okresie dzierżawy - dostarczonych w ramach umowy nr …</t>
  </si>
  <si>
    <t>1) FEP 2021-2027 pn. „Zakup wieloczłonowych pojazdów kolejowych o napędzie elektrycznym do obsługi woj (…)" - poz. 1-3;</t>
  </si>
  <si>
    <t>2) KPO pn. „Zakup 10 elektrycznych zespołów trakcyjnych w celu poprawy dostęponości transportowej mieszkańców woj. (…) - poz. 4-13;</t>
  </si>
  <si>
    <t>* - OPIS STANU TECHNICZNEGO TABORU: ["P"- PRACA /"P2"-"P5"- NR POZIOMU PRZEGLĄDU OKRESOWEGO (2, 3) LUB NAPRAWY OKRESOWEJ (4) POZIOMU UTRZYMANIA ZGODNIE Z DSU TYPU POJAZDU/"REZ"- REZERWA /"UST"- USTERKA GWARANCYJNA/"NAP"- NAPRAWA POZAPLANOWA – BIEŻĄCA POGWARANCYJNA LUB POAWARYJNA]</t>
  </si>
  <si>
    <t>P R A C A:</t>
  </si>
  <si>
    <t>W Y Ł Ą C Z O N Y:</t>
  </si>
  <si>
    <t>nie dotyczy</t>
  </si>
  <si>
    <t>P</t>
  </si>
  <si>
    <t>E L E K T R Y C Z N E  Z E S P O Ł Y  T R A K C Y J N E</t>
  </si>
  <si>
    <t>4.2</t>
  </si>
  <si>
    <t>4.1</t>
  </si>
  <si>
    <t>3.7</t>
  </si>
  <si>
    <t>3.6</t>
  </si>
  <si>
    <t>3.5</t>
  </si>
  <si>
    <t>3.4</t>
  </si>
  <si>
    <t>3.3</t>
  </si>
  <si>
    <t>3.2</t>
  </si>
  <si>
    <t>3.1</t>
  </si>
  <si>
    <t>[% w T50]</t>
  </si>
  <si>
    <t>[dni w T50]</t>
  </si>
  <si>
    <t>UWAGI
(przyczyna usterki lub wyłączenia z eksploatacji)</t>
  </si>
  <si>
    <t>POŁOŻENIE
[wyłączenia]</t>
  </si>
  <si>
    <t>WYŁĄCZONY</t>
  </si>
  <si>
    <t>STAN TECHNICZNY TABORU W DNIU TYGODNIA [ P / P2-P5 / REZ / UST / NAP ]*</t>
  </si>
  <si>
    <t>T50 (od 7 grudnia do 13 grudnia 2026)</t>
  </si>
  <si>
    <t>RAPORT COTYGODNIOWY PRZEWOŹNIKA O SYTUACJI TABOROWEJ EZT WŁASNOŚCI SWP W TYGODNIU NR</t>
  </si>
  <si>
    <t>EN57AL-1786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</si>
</sst>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mmmm/yyyy"/>
    <numFmt numFmtId="165" formatCode="yyyy/mm/dd;@"/>
    <numFmt numFmtId="166" formatCode="h:mm;@"/>
    <numFmt numFmtId="167" formatCode="d/m/yyyy;@"/>
    <numFmt numFmtId="168" formatCode="[$-415]General"/>
    <numFmt numFmtId="169" formatCode="[$-415]d\ mmm\ yy;@"/>
    <numFmt numFmtId="170" formatCode="dd\.mm\.yyyy"/>
  </numFmts>
  <fonts count="58">
    <font>
      <sz val="11"/>
      <color theme="1"/>
      <name val="Czcionka tekstu podstawowego"/>
      <family val="2"/>
      <charset val="238"/>
    </font>
    <font>
      <i/>
      <sz val="9"/>
      <name val="Czcionka tekstu podstawowego"/>
      <charset val="238"/>
    </font>
    <font>
      <sz val="9"/>
      <name val="Czcionka tekstu podstawowego"/>
      <charset val="238"/>
    </font>
    <font>
      <b/>
      <i/>
      <sz val="9"/>
      <name val="Czcionka tekstu podstawowego"/>
      <charset val="238"/>
    </font>
    <font>
      <b/>
      <sz val="10"/>
      <name val="Czcionka tekstu podstawowego"/>
      <charset val="238"/>
    </font>
    <font>
      <b/>
      <sz val="9"/>
      <name val="Czcionka tekstu podstawowego"/>
      <charset val="238"/>
    </font>
    <font>
      <b/>
      <sz val="10"/>
      <name val="Arial"/>
      <family val="2"/>
      <charset val="238"/>
    </font>
    <font>
      <b/>
      <i/>
      <sz val="11"/>
      <name val="Czcionka tekstu podstawowego"/>
      <charset val="238"/>
    </font>
    <font>
      <b/>
      <i/>
      <sz val="10"/>
      <name val="Czcionka tekstu podstawowego"/>
      <charset val="238"/>
    </font>
    <font>
      <b/>
      <sz val="11"/>
      <name val="Czcionka tekstu podstawowego"/>
      <charset val="238"/>
    </font>
    <font>
      <sz val="10"/>
      <name val="Czcionka tekstu podstawowego"/>
      <charset val="238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Czcionka tekstu podstawowego"/>
      <family val="2"/>
      <charset val="238"/>
    </font>
    <font>
      <sz val="11"/>
      <name val="Czcionka tekstu podstawowego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Czcionka tekstu podstawowego"/>
      <family val="2"/>
      <charset val="238"/>
    </font>
    <font>
      <i/>
      <sz val="11"/>
      <name val="Czcionka tekstu podstawowego"/>
      <charset val="238"/>
    </font>
    <font>
      <sz val="9"/>
      <name val="Czcionka tekstu podstawowego"/>
      <family val="2"/>
      <charset val="238"/>
    </font>
    <font>
      <b/>
      <i/>
      <sz val="9"/>
      <name val="Arial"/>
      <family val="2"/>
      <charset val="238"/>
    </font>
    <font>
      <i/>
      <sz val="9"/>
      <name val="Czcionka tekstu podstawowego"/>
      <family val="2"/>
      <charset val="238"/>
    </font>
    <font>
      <b/>
      <sz val="16"/>
      <name val="Czcionka tekstu podstawowego"/>
      <charset val="238"/>
    </font>
    <font>
      <sz val="9"/>
      <color indexed="60"/>
      <name val="Czcionka tekstu podstawowego"/>
      <charset val="238"/>
    </font>
    <font>
      <b/>
      <i/>
      <sz val="9"/>
      <color indexed="60"/>
      <name val="Czcionka tekstu podstawowego"/>
      <charset val="238"/>
    </font>
    <font>
      <i/>
      <sz val="9"/>
      <color indexed="60"/>
      <name val="Czcionka tekstu podstawowego"/>
      <charset val="238"/>
    </font>
    <font>
      <b/>
      <sz val="9"/>
      <color indexed="12"/>
      <name val="Czcionka tekstu podstawowego"/>
      <charset val="238"/>
    </font>
    <font>
      <b/>
      <sz val="9"/>
      <color indexed="60"/>
      <name val="Czcionka tekstu podstawowego"/>
      <charset val="238"/>
    </font>
    <font>
      <b/>
      <sz val="14"/>
      <name val="Arial"/>
      <family val="2"/>
      <charset val="238"/>
    </font>
    <font>
      <sz val="11"/>
      <color indexed="60"/>
      <name val="Czcionka tekstu podstawowego"/>
      <family val="2"/>
      <charset val="238"/>
    </font>
    <font>
      <sz val="9"/>
      <color indexed="60"/>
      <name val="Czcionka tekstu podstawowego"/>
      <family val="2"/>
      <charset val="238"/>
    </font>
    <font>
      <b/>
      <sz val="14"/>
      <color indexed="60"/>
      <name val="Arial"/>
      <family val="2"/>
      <charset val="238"/>
    </font>
    <font>
      <i/>
      <sz val="11"/>
      <name val="Czcionka tekstu podstawowego"/>
      <family val="2"/>
      <charset val="238"/>
    </font>
    <font>
      <b/>
      <sz val="8"/>
      <name val="Czcionka tekstu podstawowego"/>
      <charset val="238"/>
    </font>
    <font>
      <b/>
      <sz val="8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color indexed="8"/>
      <name val="Czcionka tekstu podstawowego"/>
      <charset val="238"/>
    </font>
    <font>
      <b/>
      <sz val="10"/>
      <color indexed="8"/>
      <name val="Czcionka tekstu podstawowego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u/>
      <sz val="9"/>
      <name val="Arial"/>
      <family val="2"/>
      <charset val="238"/>
    </font>
    <font>
      <u/>
      <sz val="10"/>
      <name val="Arial"/>
      <family val="2"/>
      <charset val="238"/>
    </font>
    <font>
      <sz val="10"/>
      <color rgb="FF000000"/>
      <name val="Arial1"/>
      <charset val="238"/>
    </font>
    <font>
      <sz val="10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i/>
      <sz val="13"/>
      <color rgb="FF000000"/>
      <name val="Arial"/>
      <family val="2"/>
      <charset val="238"/>
    </font>
    <font>
      <sz val="14"/>
      <name val="Calibri"/>
      <family val="2"/>
      <charset val="238"/>
    </font>
    <font>
      <sz val="13"/>
      <name val="Arial"/>
      <family val="2"/>
      <charset val="238"/>
    </font>
    <font>
      <b/>
      <sz val="14"/>
      <color rgb="FFC00000"/>
      <name val="Calibri"/>
      <family val="2"/>
      <charset val="238"/>
    </font>
    <font>
      <b/>
      <sz val="14"/>
      <name val="Calibri"/>
      <family val="2"/>
      <charset val="238"/>
    </font>
    <font>
      <b/>
      <sz val="16"/>
      <name val="Calibri"/>
      <family val="2"/>
      <charset val="238"/>
    </font>
    <font>
      <i/>
      <sz val="14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8"/>
      <name val="Calibri"/>
      <family val="2"/>
      <charset val="238"/>
    </font>
    <font>
      <sz val="10"/>
      <color indexed="81"/>
      <name val="Tahom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8" fontId="44" fillId="0" borderId="0"/>
    <xf numFmtId="0" fontId="45" fillId="0" borderId="0"/>
    <xf numFmtId="0" fontId="36" fillId="0" borderId="0"/>
    <xf numFmtId="0" fontId="36" fillId="0" borderId="0"/>
    <xf numFmtId="9" fontId="36" fillId="0" borderId="0" applyFont="0" applyFill="0" applyBorder="0" applyAlignment="0" applyProtection="0"/>
  </cellStyleXfs>
  <cellXfs count="34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9" fillId="0" borderId="0" xfId="0" applyFont="1" applyFill="1" applyBorder="1" applyAlignment="1">
      <alignment horizontal="center"/>
    </xf>
    <xf numFmtId="0" fontId="1" fillId="0" borderId="0" xfId="0" applyFont="1" applyFill="1" applyAlignment="1"/>
    <xf numFmtId="0" fontId="3" fillId="0" borderId="0" xfId="0" applyFont="1" applyFill="1"/>
    <xf numFmtId="0" fontId="1" fillId="0" borderId="0" xfId="0" applyFont="1" applyFill="1" applyAlignment="1">
      <alignment vertical="top"/>
    </xf>
    <xf numFmtId="0" fontId="8" fillId="0" borderId="0" xfId="0" applyFont="1" applyFill="1"/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0" fontId="15" fillId="0" borderId="0" xfId="0" applyFont="1" applyFill="1"/>
    <xf numFmtId="0" fontId="17" fillId="0" borderId="0" xfId="0" applyFont="1" applyFill="1" applyAlignment="1">
      <alignment wrapText="1"/>
    </xf>
    <xf numFmtId="0" fontId="17" fillId="0" borderId="0" xfId="0" applyFont="1" applyFill="1"/>
    <xf numFmtId="0" fontId="3" fillId="0" borderId="0" xfId="0" applyFont="1" applyFill="1" applyAlignment="1">
      <alignment horizontal="center" vertical="center" textRotation="90" wrapText="1"/>
    </xf>
    <xf numFmtId="3" fontId="3" fillId="0" borderId="0" xfId="0" applyNumberFormat="1" applyFont="1" applyFill="1" applyAlignment="1">
      <alignment horizontal="center" vertical="center" textRotation="90" wrapText="1"/>
    </xf>
    <xf numFmtId="0" fontId="5" fillId="0" borderId="0" xfId="0" applyFont="1" applyFill="1" applyAlignment="1">
      <alignment horizontal="center" vertical="center" wrapText="1"/>
    </xf>
    <xf numFmtId="3" fontId="17" fillId="0" borderId="0" xfId="0" applyNumberFormat="1" applyFont="1" applyFill="1"/>
    <xf numFmtId="3" fontId="17" fillId="0" borderId="0" xfId="0" applyNumberFormat="1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  <protection hidden="1"/>
    </xf>
    <xf numFmtId="0" fontId="17" fillId="0" borderId="0" xfId="0" applyFont="1" applyFill="1" applyAlignment="1">
      <alignment vertical="center"/>
    </xf>
    <xf numFmtId="0" fontId="19" fillId="0" borderId="0" xfId="0" applyFont="1" applyFill="1"/>
    <xf numFmtId="0" fontId="3" fillId="0" borderId="0" xfId="0" applyFont="1" applyFill="1" applyAlignment="1">
      <alignment horizontal="left" vertical="top"/>
    </xf>
    <xf numFmtId="0" fontId="9" fillId="0" borderId="0" xfId="0" applyFont="1" applyAlignment="1">
      <alignment horizontal="left" vertical="top"/>
    </xf>
    <xf numFmtId="0" fontId="20" fillId="0" borderId="0" xfId="0" applyFont="1" applyAlignment="1">
      <alignment vertical="top"/>
    </xf>
    <xf numFmtId="49" fontId="21" fillId="0" borderId="0" xfId="0" applyNumberFormat="1" applyFont="1" applyFill="1" applyAlignment="1">
      <alignment horizontal="center" vertical="center"/>
    </xf>
    <xf numFmtId="49" fontId="17" fillId="0" borderId="0" xfId="0" applyNumberFormat="1" applyFont="1" applyFill="1"/>
    <xf numFmtId="49" fontId="22" fillId="0" borderId="0" xfId="0" applyNumberFormat="1" applyFont="1" applyFill="1"/>
    <xf numFmtId="0" fontId="14" fillId="0" borderId="0" xfId="0" applyFont="1" applyFill="1"/>
    <xf numFmtId="0" fontId="1" fillId="0" borderId="0" xfId="0" applyFont="1" applyFill="1" applyAlignment="1">
      <alignment horizontal="left"/>
    </xf>
    <xf numFmtId="0" fontId="24" fillId="0" borderId="0" xfId="0" applyFont="1" applyFill="1"/>
    <xf numFmtId="0" fontId="25" fillId="0" borderId="0" xfId="0" applyFont="1" applyFill="1"/>
    <xf numFmtId="49" fontId="23" fillId="0" borderId="0" xfId="0" applyNumberFormat="1" applyFont="1" applyFill="1"/>
    <xf numFmtId="0" fontId="23" fillId="0" borderId="0" xfId="0" applyFont="1" applyFill="1"/>
    <xf numFmtId="0" fontId="23" fillId="0" borderId="0" xfId="0" applyFont="1" applyFill="1" applyAlignment="1">
      <alignment horizontal="center"/>
    </xf>
    <xf numFmtId="0" fontId="11" fillId="0" borderId="0" xfId="0" applyFont="1" applyAlignment="1">
      <alignment vertical="top"/>
    </xf>
    <xf numFmtId="49" fontId="25" fillId="0" borderId="0" xfId="0" applyNumberFormat="1" applyFont="1" applyFill="1"/>
    <xf numFmtId="0" fontId="7" fillId="0" borderId="1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28" fillId="0" borderId="0" xfId="0" applyFont="1" applyFill="1"/>
    <xf numFmtId="0" fontId="31" fillId="0" borderId="0" xfId="0" applyFont="1" applyFill="1"/>
    <xf numFmtId="3" fontId="32" fillId="0" borderId="0" xfId="0" applyNumberFormat="1" applyFont="1" applyFill="1"/>
    <xf numFmtId="0" fontId="32" fillId="0" borderId="0" xfId="0" applyFont="1" applyFill="1"/>
    <xf numFmtId="3" fontId="32" fillId="0" borderId="0" xfId="0" applyNumberFormat="1" applyFont="1" applyFill="1" applyBorder="1"/>
    <xf numFmtId="3" fontId="18" fillId="0" borderId="0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33" fillId="3" borderId="4" xfId="0" applyFont="1" applyFill="1" applyBorder="1" applyAlignment="1">
      <alignment horizontal="center" vertical="center" textRotation="90" wrapText="1"/>
    </xf>
    <xf numFmtId="3" fontId="7" fillId="0" borderId="5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7" fillId="0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5" fillId="0" borderId="0" xfId="2" applyAlignment="1">
      <alignment wrapText="1"/>
    </xf>
    <xf numFmtId="0" fontId="45" fillId="0" borderId="10" xfId="2" applyFont="1" applyBorder="1" applyAlignment="1">
      <alignment horizontal="center" vertical="center" wrapText="1"/>
    </xf>
    <xf numFmtId="165" fontId="45" fillId="0" borderId="4" xfId="2" applyNumberFormat="1" applyFont="1" applyFill="1" applyBorder="1" applyAlignment="1">
      <alignment horizontal="center" vertical="center" wrapText="1"/>
    </xf>
    <xf numFmtId="0" fontId="45" fillId="0" borderId="4" xfId="2" applyNumberFormat="1" applyFont="1" applyFill="1" applyBorder="1" applyAlignment="1">
      <alignment horizontal="center" vertical="center" wrapText="1"/>
    </xf>
    <xf numFmtId="166" fontId="45" fillId="0" borderId="4" xfId="2" applyNumberFormat="1" applyFont="1" applyFill="1" applyBorder="1" applyAlignment="1">
      <alignment horizontal="center" vertical="center" wrapText="1"/>
    </xf>
    <xf numFmtId="0" fontId="45" fillId="0" borderId="11" xfId="2" applyFont="1" applyBorder="1" applyAlignment="1">
      <alignment horizontal="center" vertical="center" wrapText="1"/>
    </xf>
    <xf numFmtId="165" fontId="45" fillId="0" borderId="2" xfId="2" applyNumberFormat="1" applyFont="1" applyFill="1" applyBorder="1" applyAlignment="1">
      <alignment horizontal="center" vertical="center" wrapText="1"/>
    </xf>
    <xf numFmtId="0" fontId="45" fillId="0" borderId="2" xfId="2" applyNumberFormat="1" applyFont="1" applyFill="1" applyBorder="1" applyAlignment="1">
      <alignment horizontal="center" vertical="center" wrapText="1"/>
    </xf>
    <xf numFmtId="166" fontId="45" fillId="0" borderId="2" xfId="2" applyNumberFormat="1" applyFont="1" applyFill="1" applyBorder="1" applyAlignment="1">
      <alignment horizontal="center" vertical="center" wrapText="1"/>
    </xf>
    <xf numFmtId="167" fontId="45" fillId="0" borderId="0" xfId="2" applyNumberFormat="1" applyAlignment="1">
      <alignment wrapText="1"/>
    </xf>
    <xf numFmtId="0" fontId="45" fillId="0" borderId="0" xfId="2" applyNumberFormat="1" applyAlignment="1">
      <alignment wrapText="1"/>
    </xf>
    <xf numFmtId="166" fontId="45" fillId="0" borderId="0" xfId="2" applyNumberFormat="1" applyAlignment="1">
      <alignment wrapText="1"/>
    </xf>
    <xf numFmtId="0" fontId="39" fillId="5" borderId="10" xfId="2" applyFont="1" applyFill="1" applyBorder="1" applyAlignment="1">
      <alignment horizontal="center" vertical="center"/>
    </xf>
    <xf numFmtId="0" fontId="39" fillId="4" borderId="15" xfId="2" applyFont="1" applyFill="1" applyBorder="1" applyAlignment="1">
      <alignment horizontal="center" vertical="center" wrapText="1"/>
    </xf>
    <xf numFmtId="0" fontId="39" fillId="4" borderId="4" xfId="2" applyFont="1" applyFill="1" applyBorder="1" applyAlignment="1">
      <alignment horizontal="center" vertical="center" wrapText="1"/>
    </xf>
    <xf numFmtId="0" fontId="39" fillId="4" borderId="15" xfId="2" applyFont="1" applyFill="1" applyBorder="1" applyAlignment="1">
      <alignment horizontal="center" vertical="center"/>
    </xf>
    <xf numFmtId="0" fontId="39" fillId="3" borderId="4" xfId="2" applyFont="1" applyFill="1" applyBorder="1" applyAlignment="1">
      <alignment horizontal="center" vertical="center" wrapText="1"/>
    </xf>
    <xf numFmtId="0" fontId="39" fillId="3" borderId="3" xfId="2" applyFont="1" applyFill="1" applyBorder="1" applyAlignment="1">
      <alignment horizontal="center" vertical="center" wrapText="1"/>
    </xf>
    <xf numFmtId="0" fontId="45" fillId="0" borderId="0" xfId="2" applyFont="1" applyAlignment="1">
      <alignment wrapText="1"/>
    </xf>
    <xf numFmtId="0" fontId="12" fillId="5" borderId="16" xfId="2" applyNumberFormat="1" applyFont="1" applyFill="1" applyBorder="1" applyAlignment="1">
      <alignment horizontal="center" vertical="center" wrapText="1"/>
    </xf>
    <xf numFmtId="0" fontId="12" fillId="5" borderId="17" xfId="2" applyNumberFormat="1" applyFont="1" applyFill="1" applyBorder="1" applyAlignment="1">
      <alignment horizontal="center" vertical="center" wrapText="1"/>
    </xf>
    <xf numFmtId="0" fontId="12" fillId="3" borderId="17" xfId="2" applyNumberFormat="1" applyFont="1" applyFill="1" applyBorder="1" applyAlignment="1">
      <alignment horizontal="center" vertical="center" wrapText="1"/>
    </xf>
    <xf numFmtId="0" fontId="12" fillId="3" borderId="18" xfId="2" applyNumberFormat="1" applyFont="1" applyFill="1" applyBorder="1" applyAlignment="1">
      <alignment horizontal="center" vertical="center" wrapText="1"/>
    </xf>
    <xf numFmtId="22" fontId="45" fillId="0" borderId="4" xfId="2" applyNumberFormat="1" applyFont="1" applyFill="1" applyBorder="1" applyAlignment="1">
      <alignment horizontal="center" vertical="center" wrapText="1"/>
    </xf>
    <xf numFmtId="166" fontId="45" fillId="0" borderId="3" xfId="2" applyNumberFormat="1" applyFont="1" applyFill="1" applyBorder="1" applyAlignment="1">
      <alignment horizontal="center" vertical="center" wrapText="1"/>
    </xf>
    <xf numFmtId="22" fontId="45" fillId="0" borderId="2" xfId="2" applyNumberFormat="1" applyFont="1" applyFill="1" applyBorder="1" applyAlignment="1">
      <alignment horizontal="center" vertical="center" wrapText="1"/>
    </xf>
    <xf numFmtId="166" fontId="45" fillId="0" borderId="12" xfId="2" applyNumberFormat="1" applyFont="1" applyFill="1" applyBorder="1" applyAlignment="1">
      <alignment horizontal="center" vertical="center" wrapText="1"/>
    </xf>
    <xf numFmtId="0" fontId="36" fillId="0" borderId="0" xfId="3" applyFont="1"/>
    <xf numFmtId="0" fontId="6" fillId="6" borderId="13" xfId="3" applyFont="1" applyFill="1" applyBorder="1" applyAlignment="1">
      <alignment horizontal="center" vertical="center"/>
    </xf>
    <xf numFmtId="0" fontId="6" fillId="6" borderId="19" xfId="3" applyFont="1" applyFill="1" applyBorder="1" applyAlignment="1">
      <alignment horizontal="center" vertical="center"/>
    </xf>
    <xf numFmtId="0" fontId="6" fillId="6" borderId="19" xfId="3" applyFont="1" applyFill="1" applyBorder="1" applyAlignment="1">
      <alignment horizontal="center" vertical="center" wrapText="1"/>
    </xf>
    <xf numFmtId="0" fontId="6" fillId="6" borderId="14" xfId="3" applyFont="1" applyFill="1" applyBorder="1" applyAlignment="1">
      <alignment horizontal="center" vertical="center" wrapText="1"/>
    </xf>
    <xf numFmtId="0" fontId="6" fillId="6" borderId="16" xfId="3" applyFont="1" applyFill="1" applyBorder="1" applyAlignment="1">
      <alignment horizontal="center" vertical="center"/>
    </xf>
    <xf numFmtId="0" fontId="6" fillId="6" borderId="17" xfId="3" applyFont="1" applyFill="1" applyBorder="1" applyAlignment="1">
      <alignment horizontal="center" vertical="center"/>
    </xf>
    <xf numFmtId="0" fontId="6" fillId="6" borderId="17" xfId="3" applyFont="1" applyFill="1" applyBorder="1" applyAlignment="1">
      <alignment horizontal="center" vertical="center" wrapText="1"/>
    </xf>
    <xf numFmtId="0" fontId="6" fillId="6" borderId="18" xfId="3" applyFont="1" applyFill="1" applyBorder="1" applyAlignment="1">
      <alignment horizontal="center" vertical="center" wrapText="1"/>
    </xf>
    <xf numFmtId="0" fontId="41" fillId="0" borderId="10" xfId="3" applyFont="1" applyFill="1" applyBorder="1" applyAlignment="1">
      <alignment horizontal="center" vertical="center"/>
    </xf>
    <xf numFmtId="0" fontId="35" fillId="0" borderId="4" xfId="3" applyFont="1" applyFill="1" applyBorder="1" applyAlignment="1">
      <alignment vertical="center" wrapText="1"/>
    </xf>
    <xf numFmtId="0" fontId="36" fillId="0" borderId="4" xfId="3" applyFont="1" applyFill="1" applyBorder="1" applyAlignment="1">
      <alignment horizontal="left" vertical="center" wrapText="1"/>
    </xf>
    <xf numFmtId="0" fontId="41" fillId="0" borderId="4" xfId="3" applyFont="1" applyFill="1" applyBorder="1" applyAlignment="1">
      <alignment horizontal="left" vertical="center" wrapText="1"/>
    </xf>
    <xf numFmtId="0" fontId="41" fillId="0" borderId="3" xfId="3" applyFont="1" applyFill="1" applyBorder="1" applyAlignment="1">
      <alignment horizontal="left" vertical="center" wrapText="1"/>
    </xf>
    <xf numFmtId="0" fontId="41" fillId="0" borderId="0" xfId="3" applyFont="1"/>
    <xf numFmtId="0" fontId="36" fillId="0" borderId="4" xfId="3" applyFont="1" applyFill="1" applyBorder="1" applyAlignment="1">
      <alignment vertical="center" wrapText="1"/>
    </xf>
    <xf numFmtId="0" fontId="41" fillId="0" borderId="4" xfId="3" applyFont="1" applyFill="1" applyBorder="1" applyAlignment="1">
      <alignment vertical="center" wrapText="1"/>
    </xf>
    <xf numFmtId="0" fontId="41" fillId="0" borderId="3" xfId="3" applyFont="1" applyFill="1" applyBorder="1" applyAlignment="1">
      <alignment vertical="center" wrapText="1"/>
    </xf>
    <xf numFmtId="0" fontId="41" fillId="0" borderId="11" xfId="3" applyFont="1" applyFill="1" applyBorder="1" applyAlignment="1">
      <alignment horizontal="center" vertical="center"/>
    </xf>
    <xf numFmtId="0" fontId="36" fillId="0" borderId="1" xfId="3" applyFont="1" applyFill="1" applyBorder="1" applyAlignment="1">
      <alignment vertical="center" wrapText="1"/>
    </xf>
    <xf numFmtId="0" fontId="36" fillId="0" borderId="1" xfId="3" applyFont="1" applyFill="1" applyBorder="1" applyAlignment="1">
      <alignment horizontal="left" vertical="center" wrapText="1"/>
    </xf>
    <xf numFmtId="0" fontId="41" fillId="0" borderId="2" xfId="3" applyFont="1" applyFill="1" applyBorder="1" applyAlignment="1">
      <alignment horizontal="left" vertical="center" wrapText="1"/>
    </xf>
    <xf numFmtId="0" fontId="41" fillId="0" borderId="1" xfId="3" applyFont="1" applyFill="1" applyBorder="1" applyAlignment="1">
      <alignment vertical="center" wrapText="1"/>
    </xf>
    <xf numFmtId="0" fontId="41" fillId="0" borderId="8" xfId="3" applyFont="1" applyFill="1" applyBorder="1" applyAlignment="1">
      <alignment vertical="center" wrapText="1"/>
    </xf>
    <xf numFmtId="0" fontId="46" fillId="0" borderId="0" xfId="3" applyFont="1"/>
    <xf numFmtId="0" fontId="43" fillId="0" borderId="0" xfId="3" applyFont="1" applyFill="1" applyBorder="1" applyAlignment="1">
      <alignment horizontal="left"/>
    </xf>
    <xf numFmtId="0" fontId="36" fillId="0" borderId="0" xfId="3" applyFont="1" applyAlignment="1"/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3" fontId="10" fillId="2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34" fillId="3" borderId="4" xfId="0" applyFont="1" applyFill="1" applyBorder="1" applyAlignment="1">
      <alignment horizontal="center" vertical="center" textRotation="90" wrapText="1"/>
    </xf>
    <xf numFmtId="0" fontId="6" fillId="2" borderId="4" xfId="0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/>
    </xf>
    <xf numFmtId="3" fontId="10" fillId="2" borderId="15" xfId="0" applyNumberFormat="1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1" fontId="17" fillId="0" borderId="0" xfId="0" applyNumberFormat="1" applyFont="1" applyFill="1"/>
    <xf numFmtId="3" fontId="10" fillId="2" borderId="17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/>
    </xf>
    <xf numFmtId="3" fontId="4" fillId="0" borderId="27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25" fillId="0" borderId="0" xfId="0" applyFont="1" applyFill="1" applyAlignment="1">
      <alignment horizontal="left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29" fillId="0" borderId="0" xfId="0" applyFont="1" applyFill="1"/>
    <xf numFmtId="0" fontId="30" fillId="0" borderId="0" xfId="0" applyFont="1" applyFill="1"/>
    <xf numFmtId="0" fontId="4" fillId="2" borderId="17" xfId="0" applyFont="1" applyFill="1" applyBorder="1" applyAlignment="1">
      <alignment horizontal="center" vertical="center"/>
    </xf>
    <xf numFmtId="3" fontId="10" fillId="2" borderId="25" xfId="0" applyNumberFormat="1" applyFont="1" applyFill="1" applyBorder="1" applyAlignment="1">
      <alignment horizontal="center" vertical="center"/>
    </xf>
    <xf numFmtId="0" fontId="33" fillId="3" borderId="15" xfId="0" applyFont="1" applyFill="1" applyBorder="1" applyAlignment="1">
      <alignment horizontal="center" vertical="center" textRotation="90" wrapText="1"/>
    </xf>
    <xf numFmtId="0" fontId="10" fillId="2" borderId="25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34" fillId="7" borderId="4" xfId="0" applyFont="1" applyFill="1" applyBorder="1" applyAlignment="1">
      <alignment horizontal="center" vertical="center" textRotation="90" wrapText="1"/>
    </xf>
    <xf numFmtId="0" fontId="7" fillId="0" borderId="29" xfId="0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9" xfId="0" applyNumberFormat="1" applyFont="1" applyFill="1" applyBorder="1" applyAlignment="1" applyProtection="1">
      <alignment horizontal="center" vertical="center"/>
      <protection hidden="1"/>
    </xf>
    <xf numFmtId="0" fontId="4" fillId="2" borderId="16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3" fontId="7" fillId="2" borderId="47" xfId="0" applyNumberFormat="1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34" fillId="7" borderId="24" xfId="0" applyFont="1" applyFill="1" applyBorder="1" applyAlignment="1">
      <alignment horizontal="center" vertical="center" textRotation="90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7" borderId="2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9" fillId="0" borderId="0" xfId="4" applyFont="1"/>
    <xf numFmtId="0" fontId="49" fillId="2" borderId="0" xfId="4" applyFont="1" applyFill="1" applyAlignment="1">
      <alignment horizontal="center" vertical="center"/>
    </xf>
    <xf numFmtId="0" fontId="49" fillId="2" borderId="0" xfId="4" applyFont="1" applyFill="1" applyAlignment="1">
      <alignment horizontal="center"/>
    </xf>
    <xf numFmtId="0" fontId="49" fillId="2" borderId="0" xfId="4" applyFont="1" applyFill="1" applyAlignment="1">
      <alignment horizontal="left" indent="1"/>
    </xf>
    <xf numFmtId="0" fontId="49" fillId="2" borderId="0" xfId="4" applyFont="1" applyFill="1" applyAlignment="1">
      <alignment horizontal="left"/>
    </xf>
    <xf numFmtId="0" fontId="50" fillId="0" borderId="0" xfId="4" applyFont="1" applyAlignment="1">
      <alignment vertical="top"/>
    </xf>
    <xf numFmtId="0" fontId="49" fillId="2" borderId="0" xfId="4" applyFont="1" applyFill="1" applyAlignment="1">
      <alignment vertical="top" wrapText="1"/>
    </xf>
    <xf numFmtId="0" fontId="49" fillId="0" borderId="0" xfId="4" applyFont="1" applyAlignment="1">
      <alignment wrapText="1"/>
    </xf>
    <xf numFmtId="0" fontId="49" fillId="0" borderId="0" xfId="4" applyFont="1" applyAlignment="1">
      <alignment vertical="center"/>
    </xf>
    <xf numFmtId="0" fontId="52" fillId="0" borderId="8" xfId="4" applyFont="1" applyFill="1" applyBorder="1" applyAlignment="1">
      <alignment horizontal="center" vertical="top"/>
    </xf>
    <xf numFmtId="9" fontId="52" fillId="9" borderId="29" xfId="5" applyFont="1" applyFill="1" applyBorder="1" applyAlignment="1">
      <alignment horizontal="center" vertical="center"/>
    </xf>
    <xf numFmtId="9" fontId="52" fillId="0" borderId="2" xfId="5" applyFont="1" applyFill="1" applyBorder="1" applyAlignment="1">
      <alignment horizontal="center" vertical="center"/>
    </xf>
    <xf numFmtId="9" fontId="52" fillId="4" borderId="2" xfId="5" applyFont="1" applyFill="1" applyBorder="1" applyAlignment="1">
      <alignment horizontal="center" vertical="center"/>
    </xf>
    <xf numFmtId="9" fontId="52" fillId="4" borderId="30" xfId="5" applyFont="1" applyFill="1" applyBorder="1" applyAlignment="1">
      <alignment horizontal="center" vertical="center"/>
    </xf>
    <xf numFmtId="9" fontId="52" fillId="0" borderId="35" xfId="5" applyNumberFormat="1" applyFont="1" applyFill="1" applyBorder="1" applyAlignment="1">
      <alignment horizontal="center"/>
    </xf>
    <xf numFmtId="0" fontId="52" fillId="9" borderId="44" xfId="4" applyFont="1" applyFill="1" applyBorder="1" applyAlignment="1">
      <alignment horizontal="center" vertical="center"/>
    </xf>
    <xf numFmtId="0" fontId="52" fillId="0" borderId="19" xfId="4" applyFont="1" applyFill="1" applyBorder="1" applyAlignment="1">
      <alignment horizontal="center" vertical="center"/>
    </xf>
    <xf numFmtId="0" fontId="52" fillId="4" borderId="19" xfId="4" applyFont="1" applyFill="1" applyBorder="1" applyAlignment="1">
      <alignment horizontal="center" vertical="center"/>
    </xf>
    <xf numFmtId="0" fontId="52" fillId="4" borderId="23" xfId="4" applyFont="1" applyFill="1" applyBorder="1" applyAlignment="1">
      <alignment horizontal="center" vertical="center"/>
    </xf>
    <xf numFmtId="0" fontId="51" fillId="0" borderId="0" xfId="4" applyFont="1"/>
    <xf numFmtId="9" fontId="52" fillId="10" borderId="8" xfId="5" applyFont="1" applyFill="1" applyBorder="1" applyAlignment="1">
      <alignment horizontal="center" vertical="center"/>
    </xf>
    <xf numFmtId="0" fontId="52" fillId="10" borderId="39" xfId="4" applyFont="1" applyFill="1" applyBorder="1" applyAlignment="1">
      <alignment horizontal="center" vertical="center"/>
    </xf>
    <xf numFmtId="0" fontId="52" fillId="10" borderId="47" xfId="4" applyFont="1" applyFill="1" applyBorder="1" applyAlignment="1">
      <alignment horizontal="center" vertical="center"/>
    </xf>
    <xf numFmtId="0" fontId="52" fillId="10" borderId="46" xfId="4" applyFont="1" applyFill="1" applyBorder="1" applyAlignment="1">
      <alignment horizontal="center" vertical="center"/>
    </xf>
    <xf numFmtId="0" fontId="49" fillId="0" borderId="18" xfId="4" applyFont="1" applyFill="1" applyBorder="1" applyAlignment="1">
      <alignment horizontal="center" vertical="center" wrapText="1"/>
    </xf>
    <xf numFmtId="0" fontId="49" fillId="0" borderId="10" xfId="4" applyFont="1" applyFill="1" applyBorder="1" applyAlignment="1">
      <alignment horizontal="center" vertical="center" wrapText="1"/>
    </xf>
    <xf numFmtId="9" fontId="49" fillId="10" borderId="3" xfId="5" applyFont="1" applyFill="1" applyBorder="1" applyAlignment="1">
      <alignment horizontal="center" vertical="center"/>
    </xf>
    <xf numFmtId="0" fontId="49" fillId="10" borderId="10" xfId="4" applyFont="1" applyFill="1" applyBorder="1" applyAlignment="1">
      <alignment horizontal="center" vertical="center"/>
    </xf>
    <xf numFmtId="0" fontId="49" fillId="0" borderId="17" xfId="4" applyFont="1" applyFill="1" applyBorder="1" applyAlignment="1">
      <alignment horizontal="center" vertical="center"/>
    </xf>
    <xf numFmtId="0" fontId="49" fillId="4" borderId="17" xfId="4" applyFont="1" applyFill="1" applyBorder="1" applyAlignment="1">
      <alignment horizontal="center" vertical="center"/>
    </xf>
    <xf numFmtId="0" fontId="49" fillId="4" borderId="15" xfId="4" applyFont="1" applyFill="1" applyBorder="1" applyAlignment="1">
      <alignment horizontal="center" vertical="center"/>
    </xf>
    <xf numFmtId="0" fontId="52" fillId="9" borderId="18" xfId="4" applyFont="1" applyFill="1" applyBorder="1" applyAlignment="1">
      <alignment horizontal="center" vertical="center" wrapText="1"/>
    </xf>
    <xf numFmtId="0" fontId="52" fillId="9" borderId="16" xfId="4" applyFont="1" applyFill="1" applyBorder="1" applyAlignment="1">
      <alignment horizontal="center" vertical="center" wrapText="1"/>
    </xf>
    <xf numFmtId="0" fontId="49" fillId="0" borderId="3" xfId="4" applyFont="1" applyFill="1" applyBorder="1" applyAlignment="1">
      <alignment horizontal="center" vertical="center" wrapText="1"/>
    </xf>
    <xf numFmtId="0" fontId="49" fillId="4" borderId="4" xfId="4" applyFont="1" applyFill="1" applyBorder="1" applyAlignment="1">
      <alignment horizontal="center" vertical="center"/>
    </xf>
    <xf numFmtId="0" fontId="49" fillId="0" borderId="0" xfId="4" applyFont="1" applyAlignment="1">
      <alignment horizontal="center"/>
    </xf>
    <xf numFmtId="0" fontId="49" fillId="11" borderId="3" xfId="4" applyFont="1" applyFill="1" applyBorder="1" applyAlignment="1">
      <alignment horizontal="center" vertical="center" wrapText="1"/>
    </xf>
    <xf numFmtId="0" fontId="49" fillId="11" borderId="15" xfId="4" applyFont="1" applyFill="1" applyBorder="1" applyAlignment="1">
      <alignment horizontal="center" vertical="center" wrapText="1"/>
    </xf>
    <xf numFmtId="0" fontId="49" fillId="11" borderId="10" xfId="4" applyFont="1" applyFill="1" applyBorder="1" applyAlignment="1">
      <alignment horizontal="center" vertical="center" wrapText="1"/>
    </xf>
    <xf numFmtId="0" fontId="49" fillId="6" borderId="4" xfId="4" applyFont="1" applyFill="1" applyBorder="1" applyAlignment="1">
      <alignment horizontal="center" wrapText="1"/>
    </xf>
    <xf numFmtId="0" fontId="49" fillId="4" borderId="4" xfId="4" applyFont="1" applyFill="1" applyBorder="1" applyAlignment="1">
      <alignment horizontal="center" wrapText="1"/>
    </xf>
    <xf numFmtId="0" fontId="49" fillId="4" borderId="4" xfId="4" applyFont="1" applyFill="1" applyBorder="1" applyAlignment="1">
      <alignment horizontal="center" vertical="center" wrapText="1"/>
    </xf>
    <xf numFmtId="0" fontId="49" fillId="4" borderId="10" xfId="4" applyFont="1" applyFill="1" applyBorder="1" applyAlignment="1">
      <alignment horizontal="center" vertical="center" wrapText="1"/>
    </xf>
    <xf numFmtId="0" fontId="49" fillId="12" borderId="3" xfId="4" applyFont="1" applyFill="1" applyBorder="1" applyAlignment="1">
      <alignment horizontal="center" vertical="center" wrapText="1"/>
    </xf>
    <xf numFmtId="0" fontId="49" fillId="12" borderId="10" xfId="4" applyFont="1" applyFill="1" applyBorder="1" applyAlignment="1">
      <alignment horizontal="center" vertical="center" wrapText="1"/>
    </xf>
    <xf numFmtId="0" fontId="54" fillId="0" borderId="0" xfId="4" applyFont="1" applyAlignment="1">
      <alignment horizontal="center" vertical="center"/>
    </xf>
    <xf numFmtId="9" fontId="52" fillId="11" borderId="18" xfId="5" applyFont="1" applyFill="1" applyBorder="1" applyAlignment="1">
      <alignment horizontal="center" vertical="center" wrapText="1"/>
    </xf>
    <xf numFmtId="9" fontId="52" fillId="11" borderId="16" xfId="5" applyFont="1" applyFill="1" applyBorder="1" applyAlignment="1">
      <alignment horizontal="center" vertical="center" wrapText="1"/>
    </xf>
    <xf numFmtId="169" fontId="55" fillId="6" borderId="26" xfId="5" applyNumberFormat="1" applyFont="1" applyFill="1" applyBorder="1" applyAlignment="1">
      <alignment horizontal="center" vertical="center"/>
    </xf>
    <xf numFmtId="169" fontId="55" fillId="4" borderId="26" xfId="5" applyNumberFormat="1" applyFont="1" applyFill="1" applyBorder="1" applyAlignment="1">
      <alignment horizontal="center" vertical="center"/>
    </xf>
    <xf numFmtId="169" fontId="55" fillId="4" borderId="55" xfId="5" applyNumberFormat="1" applyFont="1" applyFill="1" applyBorder="1" applyAlignment="1">
      <alignment horizontal="center" vertical="center"/>
    </xf>
    <xf numFmtId="0" fontId="49" fillId="0" borderId="0" xfId="4" applyFont="1" applyAlignment="1">
      <alignment horizontal="center" vertical="center"/>
    </xf>
    <xf numFmtId="170" fontId="56" fillId="0" borderId="54" xfId="5" applyNumberFormat="1" applyFont="1" applyFill="1" applyBorder="1" applyAlignment="1">
      <alignment horizontal="left" vertical="center"/>
    </xf>
    <xf numFmtId="0" fontId="16" fillId="0" borderId="45" xfId="0" applyFont="1" applyFill="1" applyBorder="1" applyAlignment="1">
      <alignment horizontal="center" vertical="center"/>
    </xf>
    <xf numFmtId="0" fontId="16" fillId="0" borderId="46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2" fillId="3" borderId="31" xfId="0" applyFont="1" applyFill="1" applyBorder="1" applyAlignment="1">
      <alignment horizontal="center" vertical="center" textRotation="90" wrapText="1"/>
    </xf>
    <xf numFmtId="0" fontId="12" fillId="3" borderId="17" xfId="0" applyFont="1" applyFill="1" applyBorder="1" applyAlignment="1">
      <alignment horizontal="center" vertical="center" textRotation="90" wrapText="1"/>
    </xf>
    <xf numFmtId="0" fontId="33" fillId="4" borderId="36" xfId="0" applyFont="1" applyFill="1" applyBorder="1" applyAlignment="1">
      <alignment horizontal="center" vertical="center" textRotation="90" wrapText="1"/>
    </xf>
    <xf numFmtId="0" fontId="33" fillId="4" borderId="16" xfId="0" applyFont="1" applyFill="1" applyBorder="1" applyAlignment="1">
      <alignment horizontal="center" vertical="center" textRotation="90" wrapText="1"/>
    </xf>
    <xf numFmtId="0" fontId="5" fillId="3" borderId="37" xfId="0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 vertical="center" wrapText="1"/>
    </xf>
    <xf numFmtId="0" fontId="5" fillId="7" borderId="24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textRotation="90" wrapText="1"/>
    </xf>
    <xf numFmtId="0" fontId="12" fillId="3" borderId="34" xfId="0" applyFont="1" applyFill="1" applyBorder="1" applyAlignment="1">
      <alignment horizontal="center" vertical="center" textRotation="90" wrapText="1"/>
    </xf>
    <xf numFmtId="0" fontId="33" fillId="4" borderId="35" xfId="0" applyFont="1" applyFill="1" applyBorder="1" applyAlignment="1">
      <alignment horizontal="center" vertical="center" textRotation="90" wrapText="1"/>
    </xf>
    <xf numFmtId="0" fontId="33" fillId="4" borderId="18" xfId="0" applyFont="1" applyFill="1" applyBorder="1" applyAlignment="1">
      <alignment horizontal="center" vertical="center" textRotation="90" wrapText="1"/>
    </xf>
    <xf numFmtId="0" fontId="7" fillId="0" borderId="39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 wrapText="1"/>
    </xf>
    <xf numFmtId="0" fontId="37" fillId="0" borderId="0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3" fontId="13" fillId="2" borderId="17" xfId="0" applyNumberFormat="1" applyFont="1" applyFill="1" applyBorder="1" applyAlignment="1">
      <alignment horizontal="center" vertical="center"/>
    </xf>
    <xf numFmtId="3" fontId="13" fillId="2" borderId="4" xfId="0" applyNumberFormat="1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3" fontId="10" fillId="2" borderId="25" xfId="0" applyNumberFormat="1" applyFont="1" applyFill="1" applyBorder="1" applyAlignment="1">
      <alignment horizontal="center" vertical="center"/>
    </xf>
    <xf numFmtId="3" fontId="10" fillId="2" borderId="30" xfId="0" applyNumberFormat="1" applyFont="1" applyFill="1" applyBorder="1" applyAlignment="1">
      <alignment horizontal="center" vertical="center"/>
    </xf>
    <xf numFmtId="3" fontId="13" fillId="2" borderId="2" xfId="0" applyNumberFormat="1" applyFont="1" applyFill="1" applyBorder="1" applyAlignment="1">
      <alignment horizontal="center" vertical="center"/>
    </xf>
    <xf numFmtId="3" fontId="10" fillId="2" borderId="18" xfId="0" applyNumberFormat="1" applyFont="1" applyFill="1" applyBorder="1" applyAlignment="1">
      <alignment horizontal="center" vertical="center" wrapText="1"/>
    </xf>
    <xf numFmtId="3" fontId="10" fillId="2" borderId="3" xfId="0" applyNumberFormat="1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3" fontId="10" fillId="2" borderId="15" xfId="0" applyNumberFormat="1" applyFont="1" applyFill="1" applyBorder="1" applyAlignment="1">
      <alignment horizontal="center" vertical="center"/>
    </xf>
    <xf numFmtId="3" fontId="10" fillId="2" borderId="14" xfId="0" applyNumberFormat="1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3" fontId="13" fillId="2" borderId="19" xfId="0" applyNumberFormat="1" applyFont="1" applyFill="1" applyBorder="1" applyAlignment="1">
      <alignment horizontal="center" vertical="center"/>
    </xf>
    <xf numFmtId="3" fontId="10" fillId="2" borderId="12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3" fontId="10" fillId="2" borderId="23" xfId="0" applyNumberFormat="1" applyFont="1" applyFill="1" applyBorder="1" applyAlignment="1">
      <alignment horizontal="center" vertical="center"/>
    </xf>
    <xf numFmtId="164" fontId="47" fillId="8" borderId="41" xfId="2" applyNumberFormat="1" applyFont="1" applyFill="1" applyBorder="1" applyAlignment="1">
      <alignment horizontal="center" vertical="center" wrapText="1"/>
    </xf>
    <xf numFmtId="164" fontId="47" fillId="8" borderId="42" xfId="2" applyNumberFormat="1" applyFont="1" applyFill="1" applyBorder="1" applyAlignment="1">
      <alignment horizontal="center" vertical="center" wrapText="1"/>
    </xf>
    <xf numFmtId="164" fontId="47" fillId="8" borderId="43" xfId="2" applyNumberFormat="1" applyFont="1" applyFill="1" applyBorder="1" applyAlignment="1">
      <alignment horizontal="center" vertical="center" wrapText="1"/>
    </xf>
    <xf numFmtId="0" fontId="48" fillId="0" borderId="0" xfId="2" applyFont="1" applyBorder="1" applyAlignment="1">
      <alignment horizontal="center" vertical="center"/>
    </xf>
    <xf numFmtId="0" fontId="38" fillId="4" borderId="44" xfId="2" applyFont="1" applyFill="1" applyBorder="1" applyAlignment="1">
      <alignment horizontal="center" vertical="center"/>
    </xf>
    <xf numFmtId="0" fontId="38" fillId="4" borderId="37" xfId="2" applyFont="1" applyFill="1" applyBorder="1" applyAlignment="1">
      <alignment horizontal="center" vertical="center"/>
    </xf>
    <xf numFmtId="0" fontId="38" fillId="4" borderId="23" xfId="2" applyFont="1" applyFill="1" applyBorder="1" applyAlignment="1">
      <alignment horizontal="center" vertical="center"/>
    </xf>
    <xf numFmtId="0" fontId="38" fillId="3" borderId="22" xfId="2" applyFont="1" applyFill="1" applyBorder="1" applyAlignment="1">
      <alignment horizontal="center" vertical="center"/>
    </xf>
    <xf numFmtId="0" fontId="38" fillId="3" borderId="37" xfId="2" applyFont="1" applyFill="1" applyBorder="1" applyAlignment="1">
      <alignment horizontal="center" vertical="center"/>
    </xf>
    <xf numFmtId="0" fontId="38" fillId="3" borderId="38" xfId="2" applyFont="1" applyFill="1" applyBorder="1" applyAlignment="1">
      <alignment horizontal="center" vertical="center"/>
    </xf>
    <xf numFmtId="0" fontId="40" fillId="0" borderId="0" xfId="3" applyFont="1" applyAlignment="1">
      <alignment horizontal="center"/>
    </xf>
    <xf numFmtId="0" fontId="36" fillId="0" borderId="0" xfId="3" applyFont="1" applyAlignment="1">
      <alignment horizontal="left" vertical="top" wrapText="1"/>
    </xf>
    <xf numFmtId="0" fontId="49" fillId="2" borderId="0" xfId="4" applyFont="1" applyFill="1" applyAlignment="1">
      <alignment horizontal="left" vertical="top" wrapText="1"/>
    </xf>
    <xf numFmtId="9" fontId="52" fillId="11" borderId="56" xfId="5" applyFont="1" applyFill="1" applyBorder="1" applyAlignment="1">
      <alignment horizontal="center" vertical="center" wrapText="1"/>
    </xf>
    <xf numFmtId="9" fontId="52" fillId="11" borderId="18" xfId="5" applyFont="1" applyFill="1" applyBorder="1" applyAlignment="1">
      <alignment horizontal="center" vertical="center" wrapText="1"/>
    </xf>
    <xf numFmtId="0" fontId="53" fillId="9" borderId="41" xfId="4" applyFont="1" applyFill="1" applyBorder="1" applyAlignment="1">
      <alignment horizontal="center" vertical="center"/>
    </xf>
    <xf numFmtId="0" fontId="53" fillId="9" borderId="42" xfId="4" applyFont="1" applyFill="1" applyBorder="1" applyAlignment="1">
      <alignment horizontal="center" vertical="center"/>
    </xf>
    <xf numFmtId="0" fontId="53" fillId="9" borderId="43" xfId="4" applyFont="1" applyFill="1" applyBorder="1" applyAlignment="1">
      <alignment horizontal="center" vertical="center"/>
    </xf>
    <xf numFmtId="0" fontId="52" fillId="10" borderId="45" xfId="4" applyFont="1" applyFill="1" applyBorder="1" applyAlignment="1">
      <alignment horizontal="center" vertical="center"/>
    </xf>
    <xf numFmtId="0" fontId="52" fillId="10" borderId="54" xfId="4" applyFont="1" applyFill="1" applyBorder="1" applyAlignment="1">
      <alignment horizontal="center" vertical="center"/>
    </xf>
    <xf numFmtId="0" fontId="52" fillId="9" borderId="53" xfId="4" applyFont="1" applyFill="1" applyBorder="1" applyAlignment="1">
      <alignment horizontal="center" vertical="center" wrapText="1"/>
    </xf>
    <xf numFmtId="0" fontId="52" fillId="9" borderId="52" xfId="4" applyFont="1" applyFill="1" applyBorder="1" applyAlignment="1">
      <alignment horizontal="center" vertical="center" wrapText="1"/>
    </xf>
    <xf numFmtId="0" fontId="52" fillId="9" borderId="29" xfId="4" applyFont="1" applyFill="1" applyBorder="1" applyAlignment="1">
      <alignment horizontal="center" vertical="center" wrapText="1"/>
    </xf>
    <xf numFmtId="0" fontId="52" fillId="9" borderId="5" xfId="4" applyFont="1" applyFill="1" applyBorder="1" applyAlignment="1">
      <alignment horizontal="center" vertical="center" wrapText="1"/>
    </xf>
    <xf numFmtId="0" fontId="51" fillId="0" borderId="53" xfId="4" applyFont="1" applyFill="1" applyBorder="1" applyAlignment="1">
      <alignment horizontal="center"/>
    </xf>
    <xf numFmtId="0" fontId="51" fillId="0" borderId="52" xfId="4" applyFont="1" applyFill="1" applyBorder="1" applyAlignment="1">
      <alignment horizontal="center"/>
    </xf>
    <xf numFmtId="0" fontId="51" fillId="0" borderId="51" xfId="4" applyFont="1" applyFill="1" applyBorder="1" applyAlignment="1">
      <alignment horizontal="center"/>
    </xf>
    <xf numFmtId="0" fontId="51" fillId="0" borderId="50" xfId="4" applyFont="1" applyFill="1" applyBorder="1" applyAlignment="1">
      <alignment horizontal="center"/>
    </xf>
    <xf numFmtId="0" fontId="51" fillId="0" borderId="29" xfId="4" applyFont="1" applyFill="1" applyBorder="1" applyAlignment="1">
      <alignment horizontal="center"/>
    </xf>
    <xf numFmtId="0" fontId="51" fillId="0" borderId="5" xfId="4" applyFont="1" applyFill="1" applyBorder="1" applyAlignment="1">
      <alignment horizontal="center"/>
    </xf>
    <xf numFmtId="9" fontId="53" fillId="0" borderId="45" xfId="5" applyFont="1" applyFill="1" applyBorder="1" applyAlignment="1">
      <alignment horizontal="right" vertical="center" wrapText="1"/>
    </xf>
    <xf numFmtId="9" fontId="53" fillId="0" borderId="61" xfId="5" applyFont="1" applyFill="1" applyBorder="1" applyAlignment="1">
      <alignment horizontal="right" vertical="center" wrapText="1"/>
    </xf>
    <xf numFmtId="9" fontId="52" fillId="12" borderId="60" xfId="5" applyFont="1" applyFill="1" applyBorder="1" applyAlignment="1">
      <alignment horizontal="center" vertical="center" wrapText="1"/>
    </xf>
    <xf numFmtId="9" fontId="52" fillId="12" borderId="16" xfId="5" applyFont="1" applyFill="1" applyBorder="1" applyAlignment="1">
      <alignment horizontal="center" vertical="center" wrapText="1"/>
    </xf>
    <xf numFmtId="9" fontId="52" fillId="6" borderId="27" xfId="5" applyFont="1" applyFill="1" applyBorder="1" applyAlignment="1">
      <alignment horizontal="center" vertical="center" wrapText="1"/>
    </xf>
    <xf numFmtId="9" fontId="52" fillId="6" borderId="17" xfId="5" applyFont="1" applyFill="1" applyBorder="1" applyAlignment="1">
      <alignment horizontal="center" vertical="center" wrapText="1"/>
    </xf>
    <xf numFmtId="9" fontId="52" fillId="6" borderId="59" xfId="5" applyFont="1" applyFill="1" applyBorder="1" applyAlignment="1">
      <alignment horizontal="center" vertical="center" wrapText="1"/>
    </xf>
    <xf numFmtId="9" fontId="52" fillId="6" borderId="34" xfId="5" applyFont="1" applyFill="1" applyBorder="1" applyAlignment="1">
      <alignment horizontal="center" vertical="center" wrapText="1"/>
    </xf>
    <xf numFmtId="9" fontId="52" fillId="6" borderId="58" xfId="5" applyFont="1" applyFill="1" applyBorder="1" applyAlignment="1">
      <alignment horizontal="center" vertical="center" wrapText="1"/>
    </xf>
    <xf numFmtId="9" fontId="52" fillId="11" borderId="59" xfId="5" applyFont="1" applyFill="1" applyBorder="1" applyAlignment="1">
      <alignment horizontal="center" vertical="center" wrapText="1"/>
    </xf>
    <xf numFmtId="9" fontId="52" fillId="11" borderId="58" xfId="5" applyFont="1" applyFill="1" applyBorder="1" applyAlignment="1">
      <alignment horizontal="center" vertical="center" wrapText="1"/>
    </xf>
    <xf numFmtId="9" fontId="52" fillId="11" borderId="57" xfId="5" applyFont="1" applyFill="1" applyBorder="1" applyAlignment="1">
      <alignment horizontal="center" vertical="center" wrapText="1"/>
    </xf>
    <xf numFmtId="9" fontId="52" fillId="11" borderId="25" xfId="5" applyFont="1" applyFill="1" applyBorder="1" applyAlignment="1">
      <alignment horizontal="center" vertical="center" wrapText="1"/>
    </xf>
  </cellXfs>
  <cellStyles count="6">
    <cellStyle name="Excel Built-in Normal" xfId="1" xr:uid="{00000000-0005-0000-0000-000000000000}"/>
    <cellStyle name="Normalny" xfId="0" builtinId="0"/>
    <cellStyle name="Normalny 2" xfId="2" xr:uid="{00000000-0005-0000-0000-000002000000}"/>
    <cellStyle name="Normalny 2 2" xfId="4" xr:uid="{1FD5724B-5DCC-4E87-BA56-7DEB04C9A825}"/>
    <cellStyle name="Normalny 3" xfId="3" xr:uid="{00000000-0005-0000-0000-000003000000}"/>
    <cellStyle name="Procentowy 2 2" xfId="5" xr:uid="{550BE98C-0841-4FDD-9673-21E49AF6121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9</xdr:col>
      <xdr:colOff>0</xdr:colOff>
      <xdr:row>31</xdr:row>
      <xdr:rowOff>0</xdr:rowOff>
    </xdr:to>
    <xdr:sp macro="" textlink="">
      <xdr:nvSpPr>
        <xdr:cNvPr id="2169" name="AutoShape 2">
          <a:extLst>
            <a:ext uri="{FF2B5EF4-FFF2-40B4-BE49-F238E27FC236}">
              <a16:creationId xmlns:a16="http://schemas.microsoft.com/office/drawing/2014/main" id="{FB9010D3-F6D1-4B71-BD95-0406227FE024}"/>
            </a:ext>
          </a:extLst>
        </xdr:cNvPr>
        <xdr:cNvSpPr>
          <a:spLocks noChangeArrowheads="1"/>
        </xdr:cNvSpPr>
      </xdr:nvSpPr>
      <xdr:spPr bwMode="auto">
        <a:xfrm>
          <a:off x="0" y="400050"/>
          <a:ext cx="9229725" cy="6172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9</xdr:col>
      <xdr:colOff>0</xdr:colOff>
      <xdr:row>31</xdr:row>
      <xdr:rowOff>0</xdr:rowOff>
    </xdr:to>
    <xdr:sp macro="" textlink="">
      <xdr:nvSpPr>
        <xdr:cNvPr id="2170" name="AutoShape 2">
          <a:extLst>
            <a:ext uri="{FF2B5EF4-FFF2-40B4-BE49-F238E27FC236}">
              <a16:creationId xmlns:a16="http://schemas.microsoft.com/office/drawing/2014/main" id="{4FAF015C-D3FD-4B9C-B321-B517E402EC18}"/>
            </a:ext>
          </a:extLst>
        </xdr:cNvPr>
        <xdr:cNvSpPr>
          <a:spLocks noChangeArrowheads="1"/>
        </xdr:cNvSpPr>
      </xdr:nvSpPr>
      <xdr:spPr bwMode="auto">
        <a:xfrm>
          <a:off x="0" y="400050"/>
          <a:ext cx="9229725" cy="6172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74"/>
  <sheetViews>
    <sheetView view="pageLayout" topLeftCell="A28" zoomScaleNormal="100" zoomScaleSheetLayoutView="104" workbookViewId="0">
      <selection activeCell="B31" sqref="B31:B37"/>
    </sheetView>
  </sheetViews>
  <sheetFormatPr defaultColWidth="9" defaultRowHeight="10.5" customHeight="1"/>
  <cols>
    <col min="1" max="1" width="3.09765625" style="13" customWidth="1"/>
    <col min="2" max="2" width="12.09765625" style="13" customWidth="1"/>
    <col min="3" max="4" width="7.3984375" style="51" customWidth="1"/>
    <col min="5" max="5" width="6.5" style="13" customWidth="1"/>
    <col min="6" max="6" width="9.19921875" style="13" customWidth="1"/>
    <col min="7" max="8" width="10.8984375" style="13" customWidth="1"/>
    <col min="9" max="9" width="9.19921875" style="13" customWidth="1"/>
    <col min="10" max="10" width="10.69921875" style="13" customWidth="1"/>
    <col min="11" max="11" width="4.59765625" style="22" customWidth="1"/>
    <col min="12" max="12" width="4.5" style="13" customWidth="1"/>
    <col min="13" max="13" width="3.59765625" style="13" customWidth="1"/>
    <col min="14" max="14" width="4.69921875" style="13" customWidth="1"/>
    <col min="15" max="15" width="4.59765625" style="30" customWidth="1"/>
    <col min="16" max="16" width="4.3984375" style="30" customWidth="1"/>
    <col min="17" max="17" width="4.3984375" style="13" customWidth="1"/>
    <col min="18" max="18" width="4.8984375" style="30" customWidth="1"/>
    <col min="19" max="19" width="6.5" style="30" customWidth="1"/>
    <col min="20" max="20" width="6.5" style="13" customWidth="1"/>
    <col min="21" max="21" width="9" style="13"/>
    <col min="22" max="22" width="10.19921875" style="13" customWidth="1"/>
    <col min="23" max="24" width="5.59765625" style="13" customWidth="1"/>
    <col min="25" max="25" width="9.3984375" style="13" customWidth="1"/>
    <col min="26" max="26" width="8.69921875" style="13" customWidth="1"/>
    <col min="27" max="27" width="9.3984375" style="13" customWidth="1"/>
    <col min="28" max="28" width="8.69921875" style="13" customWidth="1"/>
    <col min="29" max="29" width="8.8984375" style="13" bestFit="1" customWidth="1"/>
    <col min="30" max="30" width="9.5" style="13" customWidth="1"/>
    <col min="31" max="16384" width="9" style="13"/>
  </cols>
  <sheetData>
    <row r="1" spans="1:30" s="11" customFormat="1" ht="24.75" customHeight="1" thickBot="1">
      <c r="A1" s="241" t="s">
        <v>83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41"/>
    </row>
    <row r="2" spans="1:30" ht="21" customHeight="1">
      <c r="A2" s="242" t="s">
        <v>0</v>
      </c>
      <c r="B2" s="239" t="s">
        <v>1</v>
      </c>
      <c r="C2" s="244" t="s">
        <v>29</v>
      </c>
      <c r="D2" s="244" t="s">
        <v>139</v>
      </c>
      <c r="E2" s="251" t="s">
        <v>22</v>
      </c>
      <c r="F2" s="239" t="s">
        <v>59</v>
      </c>
      <c r="G2" s="237" t="s">
        <v>140</v>
      </c>
      <c r="H2" s="237" t="s">
        <v>110</v>
      </c>
      <c r="I2" s="249" t="s">
        <v>141</v>
      </c>
      <c r="J2" s="239" t="s">
        <v>84</v>
      </c>
      <c r="K2" s="248" t="s">
        <v>60</v>
      </c>
      <c r="L2" s="248"/>
      <c r="M2" s="248"/>
      <c r="N2" s="248"/>
      <c r="O2" s="248"/>
      <c r="P2" s="248"/>
      <c r="Q2" s="248"/>
      <c r="R2" s="248"/>
      <c r="S2" s="246" t="s">
        <v>26</v>
      </c>
      <c r="T2" s="253" t="s">
        <v>27</v>
      </c>
      <c r="U2" s="12"/>
    </row>
    <row r="3" spans="1:30" s="14" customFormat="1" ht="105.75" customHeight="1">
      <c r="A3" s="243"/>
      <c r="B3" s="240"/>
      <c r="C3" s="245"/>
      <c r="D3" s="245"/>
      <c r="E3" s="252"/>
      <c r="F3" s="240"/>
      <c r="G3" s="238"/>
      <c r="H3" s="238"/>
      <c r="I3" s="250"/>
      <c r="J3" s="240"/>
      <c r="K3" s="151" t="s">
        <v>23</v>
      </c>
      <c r="L3" s="49" t="s">
        <v>24</v>
      </c>
      <c r="M3" s="49" t="s">
        <v>30</v>
      </c>
      <c r="N3" s="49" t="s">
        <v>61</v>
      </c>
      <c r="O3" s="49" t="s">
        <v>62</v>
      </c>
      <c r="P3" s="120" t="s">
        <v>63</v>
      </c>
      <c r="Q3" s="157" t="s">
        <v>85</v>
      </c>
      <c r="R3" s="172" t="s">
        <v>25</v>
      </c>
      <c r="S3" s="247"/>
      <c r="T3" s="254"/>
      <c r="V3" s="15"/>
    </row>
    <row r="4" spans="1:30" s="16" customFormat="1" ht="15" customHeight="1">
      <c r="A4" s="173">
        <v>1</v>
      </c>
      <c r="B4" s="177">
        <v>2</v>
      </c>
      <c r="C4" s="176">
        <v>3</v>
      </c>
      <c r="D4" s="176">
        <v>4</v>
      </c>
      <c r="E4" s="176">
        <v>5</v>
      </c>
      <c r="F4" s="174">
        <v>6</v>
      </c>
      <c r="G4" s="178">
        <v>7</v>
      </c>
      <c r="H4" s="178">
        <v>8</v>
      </c>
      <c r="I4" s="175">
        <v>9</v>
      </c>
      <c r="J4" s="174">
        <v>10</v>
      </c>
      <c r="K4" s="176">
        <v>11</v>
      </c>
      <c r="L4" s="176">
        <v>12</v>
      </c>
      <c r="M4" s="176">
        <v>13</v>
      </c>
      <c r="N4" s="176">
        <v>14</v>
      </c>
      <c r="O4" s="176">
        <v>15</v>
      </c>
      <c r="P4" s="176">
        <v>16</v>
      </c>
      <c r="Q4" s="179">
        <v>17</v>
      </c>
      <c r="R4" s="175">
        <v>18</v>
      </c>
      <c r="S4" s="173">
        <v>19</v>
      </c>
      <c r="T4" s="48">
        <v>20</v>
      </c>
    </row>
    <row r="5" spans="1:30" ht="14.25" customHeight="1">
      <c r="A5" s="156" t="s">
        <v>4</v>
      </c>
      <c r="B5" s="121" t="s">
        <v>126</v>
      </c>
      <c r="C5" s="116"/>
      <c r="D5" s="116"/>
      <c r="E5" s="128"/>
      <c r="F5" s="117"/>
      <c r="G5" s="118">
        <f t="shared" ref="G5:G17" si="0">F5-H5-SUM(K5:P5)</f>
        <v>0</v>
      </c>
      <c r="H5" s="122"/>
      <c r="I5" s="163">
        <f t="shared" ref="I5:I17" si="1">F5-SUM(J5:R5)</f>
        <v>0</v>
      </c>
      <c r="J5" s="155"/>
      <c r="K5" s="152"/>
      <c r="L5" s="124"/>
      <c r="M5" s="124"/>
      <c r="N5" s="124"/>
      <c r="O5" s="124"/>
      <c r="P5" s="123"/>
      <c r="Q5" s="124"/>
      <c r="R5" s="136"/>
      <c r="S5" s="129"/>
      <c r="T5" s="130"/>
      <c r="V5" s="137"/>
      <c r="Y5" s="17"/>
      <c r="Z5" s="17"/>
      <c r="AA5" s="17"/>
      <c r="AB5" s="17"/>
      <c r="AD5" s="18"/>
    </row>
    <row r="6" spans="1:30" ht="14.25" customHeight="1">
      <c r="A6" s="156" t="s">
        <v>5</v>
      </c>
      <c r="B6" s="121" t="s">
        <v>127</v>
      </c>
      <c r="C6" s="116"/>
      <c r="D6" s="116"/>
      <c r="E6" s="128"/>
      <c r="F6" s="117"/>
      <c r="G6" s="118">
        <f t="shared" si="0"/>
        <v>0</v>
      </c>
      <c r="H6" s="122"/>
      <c r="I6" s="163">
        <f t="shared" si="1"/>
        <v>0</v>
      </c>
      <c r="J6" s="155"/>
      <c r="K6" s="152"/>
      <c r="L6" s="124"/>
      <c r="M6" s="124"/>
      <c r="N6" s="124"/>
      <c r="O6" s="124"/>
      <c r="P6" s="123"/>
      <c r="Q6" s="124"/>
      <c r="R6" s="136"/>
      <c r="S6" s="129"/>
      <c r="T6" s="130"/>
      <c r="V6" s="137"/>
      <c r="Y6" s="17"/>
      <c r="Z6" s="17"/>
      <c r="AA6" s="17"/>
      <c r="AB6" s="17"/>
      <c r="AD6" s="18"/>
    </row>
    <row r="7" spans="1:30" ht="14.25" customHeight="1">
      <c r="A7" s="156" t="s">
        <v>6</v>
      </c>
      <c r="B7" s="121" t="s">
        <v>128</v>
      </c>
      <c r="C7" s="116"/>
      <c r="D7" s="116"/>
      <c r="E7" s="128"/>
      <c r="F7" s="117"/>
      <c r="G7" s="118">
        <f t="shared" si="0"/>
        <v>0</v>
      </c>
      <c r="H7" s="122"/>
      <c r="I7" s="163">
        <f t="shared" si="1"/>
        <v>0</v>
      </c>
      <c r="J7" s="155"/>
      <c r="K7" s="152"/>
      <c r="L7" s="124"/>
      <c r="M7" s="124"/>
      <c r="N7" s="124"/>
      <c r="O7" s="124"/>
      <c r="P7" s="123"/>
      <c r="Q7" s="124"/>
      <c r="R7" s="136"/>
      <c r="S7" s="129"/>
      <c r="T7" s="130"/>
      <c r="V7" s="137"/>
      <c r="Y7" s="17"/>
      <c r="Z7" s="17"/>
      <c r="AA7" s="17"/>
      <c r="AB7" s="17"/>
      <c r="AD7" s="18"/>
    </row>
    <row r="8" spans="1:30" ht="14.25" customHeight="1">
      <c r="A8" s="156" t="s">
        <v>7</v>
      </c>
      <c r="B8" s="121" t="s">
        <v>129</v>
      </c>
      <c r="C8" s="116"/>
      <c r="D8" s="116"/>
      <c r="E8" s="128"/>
      <c r="F8" s="117"/>
      <c r="G8" s="118">
        <f t="shared" si="0"/>
        <v>0</v>
      </c>
      <c r="H8" s="122"/>
      <c r="I8" s="163">
        <f t="shared" si="1"/>
        <v>0</v>
      </c>
      <c r="J8" s="155"/>
      <c r="K8" s="153"/>
      <c r="L8" s="115"/>
      <c r="M8" s="115"/>
      <c r="N8" s="115"/>
      <c r="O8" s="115"/>
      <c r="P8" s="125"/>
      <c r="Q8" s="115"/>
      <c r="R8" s="114"/>
      <c r="S8" s="129"/>
      <c r="T8" s="130"/>
      <c r="Y8" s="17"/>
      <c r="Z8" s="17"/>
      <c r="AA8" s="17"/>
      <c r="AB8" s="17"/>
      <c r="AD8" s="18"/>
    </row>
    <row r="9" spans="1:30" ht="14.25" customHeight="1">
      <c r="A9" s="156" t="s">
        <v>8</v>
      </c>
      <c r="B9" s="121" t="s">
        <v>130</v>
      </c>
      <c r="C9" s="116"/>
      <c r="D9" s="116"/>
      <c r="E9" s="128"/>
      <c r="F9" s="117"/>
      <c r="G9" s="118">
        <f t="shared" si="0"/>
        <v>0</v>
      </c>
      <c r="H9" s="122"/>
      <c r="I9" s="163">
        <f t="shared" si="1"/>
        <v>0</v>
      </c>
      <c r="J9" s="155"/>
      <c r="K9" s="153"/>
      <c r="L9" s="115"/>
      <c r="M9" s="115"/>
      <c r="N9" s="115"/>
      <c r="O9" s="115"/>
      <c r="P9" s="125"/>
      <c r="Q9" s="115"/>
      <c r="R9" s="114"/>
      <c r="S9" s="129"/>
      <c r="T9" s="130"/>
      <c r="Y9" s="17"/>
      <c r="Z9" s="17"/>
      <c r="AA9" s="17"/>
      <c r="AB9" s="17"/>
      <c r="AD9" s="18"/>
    </row>
    <row r="10" spans="1:30" ht="14.25" customHeight="1">
      <c r="A10" s="156" t="s">
        <v>9</v>
      </c>
      <c r="B10" s="121" t="s">
        <v>131</v>
      </c>
      <c r="C10" s="138"/>
      <c r="D10" s="138"/>
      <c r="E10" s="128"/>
      <c r="F10" s="117"/>
      <c r="G10" s="118">
        <f t="shared" si="0"/>
        <v>0</v>
      </c>
      <c r="H10" s="118"/>
      <c r="I10" s="163">
        <f t="shared" si="1"/>
        <v>0</v>
      </c>
      <c r="J10" s="155"/>
      <c r="K10" s="153"/>
      <c r="L10" s="115"/>
      <c r="M10" s="115"/>
      <c r="N10" s="115"/>
      <c r="O10" s="115"/>
      <c r="P10" s="125"/>
      <c r="Q10" s="115"/>
      <c r="R10" s="114"/>
      <c r="S10" s="129"/>
      <c r="T10" s="130"/>
      <c r="Y10" s="17"/>
      <c r="Z10" s="17"/>
      <c r="AA10" s="17"/>
      <c r="AB10" s="17"/>
      <c r="AD10" s="18"/>
    </row>
    <row r="11" spans="1:30" ht="14.25" customHeight="1">
      <c r="A11" s="156" t="s">
        <v>10</v>
      </c>
      <c r="B11" s="121" t="s">
        <v>132</v>
      </c>
      <c r="C11" s="116"/>
      <c r="D11" s="138"/>
      <c r="E11" s="150"/>
      <c r="F11" s="117"/>
      <c r="G11" s="118">
        <f t="shared" si="0"/>
        <v>0</v>
      </c>
      <c r="H11" s="122"/>
      <c r="I11" s="163">
        <f t="shared" si="1"/>
        <v>0</v>
      </c>
      <c r="J11" s="155"/>
      <c r="K11" s="152"/>
      <c r="L11" s="124"/>
      <c r="M11" s="124"/>
      <c r="N11" s="124"/>
      <c r="O11" s="124"/>
      <c r="P11" s="123"/>
      <c r="Q11" s="124"/>
      <c r="R11" s="136"/>
      <c r="S11" s="126"/>
      <c r="T11" s="127"/>
      <c r="Y11" s="17"/>
      <c r="Z11" s="17"/>
      <c r="AA11" s="17"/>
      <c r="AB11" s="17"/>
      <c r="AD11" s="18"/>
    </row>
    <row r="12" spans="1:30" ht="14.25" customHeight="1">
      <c r="A12" s="156" t="s">
        <v>11</v>
      </c>
      <c r="B12" s="121" t="s">
        <v>133</v>
      </c>
      <c r="C12" s="138"/>
      <c r="D12" s="138"/>
      <c r="E12" s="138"/>
      <c r="F12" s="135"/>
      <c r="G12" s="118">
        <f t="shared" si="0"/>
        <v>0</v>
      </c>
      <c r="H12" s="122"/>
      <c r="I12" s="163">
        <f t="shared" si="1"/>
        <v>0</v>
      </c>
      <c r="J12" s="149"/>
      <c r="K12" s="152"/>
      <c r="L12" s="123"/>
      <c r="M12" s="123"/>
      <c r="N12" s="124"/>
      <c r="O12" s="124"/>
      <c r="P12" s="123"/>
      <c r="Q12" s="124"/>
      <c r="R12" s="136"/>
      <c r="S12" s="126"/>
      <c r="T12" s="127"/>
      <c r="Y12" s="17"/>
      <c r="Z12" s="17"/>
      <c r="AA12" s="17"/>
      <c r="AB12" s="17"/>
      <c r="AD12" s="18"/>
    </row>
    <row r="13" spans="1:30" ht="14.25" customHeight="1">
      <c r="A13" s="156" t="s">
        <v>12</v>
      </c>
      <c r="B13" s="121" t="s">
        <v>134</v>
      </c>
      <c r="C13" s="116"/>
      <c r="D13" s="116"/>
      <c r="E13" s="138"/>
      <c r="F13" s="135"/>
      <c r="G13" s="118">
        <f t="shared" si="0"/>
        <v>0</v>
      </c>
      <c r="H13" s="122"/>
      <c r="I13" s="163">
        <f t="shared" si="1"/>
        <v>0</v>
      </c>
      <c r="J13" s="155"/>
      <c r="K13" s="153"/>
      <c r="L13" s="115"/>
      <c r="M13" s="115"/>
      <c r="N13" s="115"/>
      <c r="O13" s="115"/>
      <c r="P13" s="125"/>
      <c r="Q13" s="115"/>
      <c r="R13" s="114"/>
      <c r="S13" s="129"/>
      <c r="T13" s="130"/>
      <c r="Y13" s="17"/>
      <c r="Z13" s="17"/>
      <c r="AA13" s="17"/>
      <c r="AB13" s="17"/>
      <c r="AD13" s="18"/>
    </row>
    <row r="14" spans="1:30" ht="14.25" customHeight="1">
      <c r="A14" s="156" t="s">
        <v>13</v>
      </c>
      <c r="B14" s="121" t="s">
        <v>135</v>
      </c>
      <c r="C14" s="116"/>
      <c r="D14" s="116"/>
      <c r="E14" s="138"/>
      <c r="F14" s="135"/>
      <c r="G14" s="118">
        <f t="shared" si="0"/>
        <v>0</v>
      </c>
      <c r="H14" s="122"/>
      <c r="I14" s="163">
        <f t="shared" si="1"/>
        <v>0</v>
      </c>
      <c r="J14" s="155"/>
      <c r="K14" s="153"/>
      <c r="L14" s="115"/>
      <c r="M14" s="115"/>
      <c r="N14" s="115"/>
      <c r="O14" s="115"/>
      <c r="P14" s="125"/>
      <c r="Q14" s="115"/>
      <c r="R14" s="114"/>
      <c r="S14" s="129"/>
      <c r="T14" s="130"/>
      <c r="Y14" s="17"/>
      <c r="Z14" s="17"/>
      <c r="AA14" s="17"/>
      <c r="AB14" s="17"/>
      <c r="AD14" s="18"/>
    </row>
    <row r="15" spans="1:30" ht="14.25" customHeight="1">
      <c r="A15" s="156" t="s">
        <v>14</v>
      </c>
      <c r="B15" s="121" t="s">
        <v>136</v>
      </c>
      <c r="C15" s="116"/>
      <c r="D15" s="116"/>
      <c r="E15" s="138"/>
      <c r="F15" s="135"/>
      <c r="G15" s="118">
        <f t="shared" si="0"/>
        <v>0</v>
      </c>
      <c r="H15" s="122"/>
      <c r="I15" s="163">
        <f t="shared" si="1"/>
        <v>0</v>
      </c>
      <c r="J15" s="155"/>
      <c r="K15" s="153"/>
      <c r="L15" s="115"/>
      <c r="M15" s="115"/>
      <c r="N15" s="115"/>
      <c r="O15" s="115"/>
      <c r="P15" s="125"/>
      <c r="Q15" s="115"/>
      <c r="R15" s="114"/>
      <c r="S15" s="129"/>
      <c r="T15" s="130"/>
      <c r="Y15" s="17"/>
      <c r="Z15" s="17"/>
      <c r="AA15" s="17"/>
      <c r="AB15" s="17"/>
      <c r="AD15" s="18"/>
    </row>
    <row r="16" spans="1:30" ht="14.25" customHeight="1">
      <c r="A16" s="156" t="s">
        <v>19</v>
      </c>
      <c r="B16" s="121" t="s">
        <v>137</v>
      </c>
      <c r="C16" s="116"/>
      <c r="D16" s="116"/>
      <c r="E16" s="138"/>
      <c r="F16" s="135"/>
      <c r="G16" s="118">
        <f t="shared" si="0"/>
        <v>0</v>
      </c>
      <c r="H16" s="122"/>
      <c r="I16" s="163">
        <f t="shared" si="1"/>
        <v>0</v>
      </c>
      <c r="J16" s="155"/>
      <c r="K16" s="153"/>
      <c r="L16" s="123"/>
      <c r="M16" s="123"/>
      <c r="N16" s="115"/>
      <c r="O16" s="115"/>
      <c r="P16" s="125"/>
      <c r="Q16" s="115"/>
      <c r="R16" s="114"/>
      <c r="S16" s="129"/>
      <c r="T16" s="130"/>
      <c r="Y16" s="17"/>
      <c r="Z16" s="17"/>
      <c r="AA16" s="17"/>
      <c r="AB16" s="17"/>
      <c r="AD16" s="18"/>
    </row>
    <row r="17" spans="1:30" ht="14.25" customHeight="1">
      <c r="A17" s="156" t="s">
        <v>20</v>
      </c>
      <c r="B17" s="121" t="s">
        <v>138</v>
      </c>
      <c r="C17" s="116"/>
      <c r="D17" s="116"/>
      <c r="E17" s="138"/>
      <c r="F17" s="135"/>
      <c r="G17" s="118">
        <f t="shared" si="0"/>
        <v>0</v>
      </c>
      <c r="H17" s="122"/>
      <c r="I17" s="163">
        <f t="shared" si="1"/>
        <v>0</v>
      </c>
      <c r="J17" s="155"/>
      <c r="K17" s="153"/>
      <c r="L17" s="115"/>
      <c r="M17" s="115"/>
      <c r="N17" s="115"/>
      <c r="O17" s="115"/>
      <c r="P17" s="125"/>
      <c r="Q17" s="115"/>
      <c r="R17" s="114"/>
      <c r="S17" s="129"/>
      <c r="T17" s="130"/>
      <c r="Y17" s="17"/>
      <c r="Z17" s="17"/>
      <c r="AA17" s="17"/>
      <c r="AB17" s="17"/>
      <c r="AD17" s="18"/>
    </row>
    <row r="18" spans="1:30" ht="14.25" customHeight="1">
      <c r="A18" s="156" t="s">
        <v>67</v>
      </c>
      <c r="B18" s="121" t="s">
        <v>89</v>
      </c>
      <c r="C18" s="116"/>
      <c r="D18" s="139"/>
      <c r="E18" s="138"/>
      <c r="F18" s="135"/>
      <c r="G18" s="118">
        <f t="shared" ref="G18:G19" si="2">F18-H18-SUM(K18:P18)</f>
        <v>0</v>
      </c>
      <c r="H18" s="122"/>
      <c r="I18" s="163">
        <f t="shared" ref="I18:I32" si="3">F18-SUM(J18:R18)</f>
        <v>0</v>
      </c>
      <c r="J18" s="155"/>
      <c r="K18" s="153"/>
      <c r="L18" s="115"/>
      <c r="M18" s="115"/>
      <c r="N18" s="115"/>
      <c r="O18" s="115"/>
      <c r="P18" s="125"/>
      <c r="Q18" s="115"/>
      <c r="R18" s="114"/>
      <c r="S18" s="129"/>
      <c r="T18" s="130"/>
      <c r="Y18" s="17"/>
      <c r="Z18" s="17"/>
      <c r="AA18" s="17"/>
      <c r="AB18" s="17"/>
      <c r="AD18" s="18"/>
    </row>
    <row r="19" spans="1:30" ht="14.25" customHeight="1">
      <c r="A19" s="156" t="s">
        <v>69</v>
      </c>
      <c r="B19" s="121" t="s">
        <v>90</v>
      </c>
      <c r="C19" s="116"/>
      <c r="D19" s="139"/>
      <c r="E19" s="138"/>
      <c r="F19" s="135"/>
      <c r="G19" s="118">
        <f t="shared" si="2"/>
        <v>0</v>
      </c>
      <c r="H19" s="122"/>
      <c r="I19" s="163">
        <f t="shared" si="3"/>
        <v>0</v>
      </c>
      <c r="J19" s="155"/>
      <c r="K19" s="153"/>
      <c r="L19" s="115"/>
      <c r="M19" s="115"/>
      <c r="N19" s="115"/>
      <c r="O19" s="115"/>
      <c r="P19" s="125"/>
      <c r="Q19" s="115"/>
      <c r="R19" s="114"/>
      <c r="S19" s="129"/>
      <c r="T19" s="130"/>
      <c r="Y19" s="17"/>
      <c r="Z19" s="17"/>
      <c r="AA19" s="17"/>
      <c r="AB19" s="17"/>
      <c r="AD19" s="18"/>
    </row>
    <row r="20" spans="1:30" ht="14.25" customHeight="1">
      <c r="A20" s="156" t="s">
        <v>70</v>
      </c>
      <c r="B20" s="121" t="s">
        <v>91</v>
      </c>
      <c r="C20" s="116"/>
      <c r="D20" s="139"/>
      <c r="E20" s="138"/>
      <c r="F20" s="135"/>
      <c r="G20" s="118">
        <f t="shared" ref="G20:G30" si="4">F20-H20-SUM(K20:P20)</f>
        <v>0</v>
      </c>
      <c r="H20" s="122"/>
      <c r="I20" s="163">
        <f t="shared" si="3"/>
        <v>0</v>
      </c>
      <c r="J20" s="155"/>
      <c r="K20" s="153"/>
      <c r="L20" s="115"/>
      <c r="M20" s="115"/>
      <c r="N20" s="115"/>
      <c r="O20" s="115"/>
      <c r="P20" s="125"/>
      <c r="Q20" s="115"/>
      <c r="R20" s="114"/>
      <c r="S20" s="129"/>
      <c r="T20" s="130"/>
      <c r="Y20" s="17"/>
      <c r="Z20" s="17"/>
      <c r="AA20" s="17"/>
      <c r="AB20" s="17"/>
      <c r="AD20" s="18"/>
    </row>
    <row r="21" spans="1:30" ht="14.25" customHeight="1">
      <c r="A21" s="156" t="s">
        <v>72</v>
      </c>
      <c r="B21" s="121" t="s">
        <v>92</v>
      </c>
      <c r="C21" s="116"/>
      <c r="D21" s="139"/>
      <c r="E21" s="138"/>
      <c r="F21" s="135"/>
      <c r="G21" s="118">
        <f t="shared" si="4"/>
        <v>0</v>
      </c>
      <c r="H21" s="122"/>
      <c r="I21" s="163">
        <f t="shared" si="3"/>
        <v>0</v>
      </c>
      <c r="J21" s="155"/>
      <c r="K21" s="153"/>
      <c r="L21" s="115"/>
      <c r="M21" s="115"/>
      <c r="N21" s="115"/>
      <c r="O21" s="115"/>
      <c r="P21" s="125"/>
      <c r="Q21" s="115"/>
      <c r="R21" s="114"/>
      <c r="S21" s="129"/>
      <c r="T21" s="130"/>
      <c r="Y21" s="17"/>
      <c r="Z21" s="17"/>
      <c r="AA21" s="17"/>
      <c r="AB21" s="17"/>
      <c r="AD21" s="18"/>
    </row>
    <row r="22" spans="1:30" ht="14.25" customHeight="1">
      <c r="A22" s="156" t="s">
        <v>73</v>
      </c>
      <c r="B22" s="121" t="s">
        <v>104</v>
      </c>
      <c r="C22" s="116"/>
      <c r="D22" s="139"/>
      <c r="E22" s="138"/>
      <c r="F22" s="135"/>
      <c r="G22" s="118">
        <f t="shared" si="4"/>
        <v>0</v>
      </c>
      <c r="H22" s="122"/>
      <c r="I22" s="163">
        <f t="shared" si="3"/>
        <v>0</v>
      </c>
      <c r="J22" s="155"/>
      <c r="K22" s="153"/>
      <c r="L22" s="115"/>
      <c r="M22" s="115"/>
      <c r="N22" s="115"/>
      <c r="O22" s="115"/>
      <c r="P22" s="125"/>
      <c r="Q22" s="115"/>
      <c r="R22" s="114"/>
      <c r="S22" s="129"/>
      <c r="T22" s="130"/>
      <c r="Y22" s="17"/>
      <c r="Z22" s="17"/>
      <c r="AA22" s="17"/>
      <c r="AB22" s="17"/>
      <c r="AD22" s="18"/>
    </row>
    <row r="23" spans="1:30" ht="14.25" customHeight="1">
      <c r="A23" s="156" t="s">
        <v>75</v>
      </c>
      <c r="B23" s="121" t="s">
        <v>105</v>
      </c>
      <c r="C23" s="116"/>
      <c r="D23" s="139"/>
      <c r="E23" s="138"/>
      <c r="F23" s="135"/>
      <c r="G23" s="118">
        <f t="shared" si="4"/>
        <v>0</v>
      </c>
      <c r="H23" s="122"/>
      <c r="I23" s="163">
        <f t="shared" si="3"/>
        <v>0</v>
      </c>
      <c r="J23" s="155"/>
      <c r="K23" s="153"/>
      <c r="L23" s="115"/>
      <c r="M23" s="115"/>
      <c r="N23" s="115"/>
      <c r="O23" s="115"/>
      <c r="P23" s="125"/>
      <c r="Q23" s="115"/>
      <c r="R23" s="114"/>
      <c r="S23" s="129"/>
      <c r="T23" s="130"/>
      <c r="Y23" s="17"/>
      <c r="Z23" s="17"/>
      <c r="AA23" s="17"/>
      <c r="AB23" s="17"/>
      <c r="AD23" s="18"/>
    </row>
    <row r="24" spans="1:30" ht="14.25" customHeight="1">
      <c r="A24" s="156" t="s">
        <v>77</v>
      </c>
      <c r="B24" s="121" t="s">
        <v>106</v>
      </c>
      <c r="C24" s="116"/>
      <c r="D24" s="139"/>
      <c r="E24" s="138"/>
      <c r="F24" s="135"/>
      <c r="G24" s="118">
        <f t="shared" si="4"/>
        <v>0</v>
      </c>
      <c r="H24" s="140"/>
      <c r="I24" s="163">
        <f t="shared" si="3"/>
        <v>0</v>
      </c>
      <c r="J24" s="155"/>
      <c r="K24" s="154"/>
      <c r="L24" s="131"/>
      <c r="M24" s="131"/>
      <c r="N24" s="131"/>
      <c r="O24" s="131"/>
      <c r="P24" s="132"/>
      <c r="Q24" s="131"/>
      <c r="R24" s="114"/>
      <c r="S24" s="133"/>
      <c r="T24" s="134"/>
      <c r="Y24" s="17"/>
      <c r="Z24" s="17"/>
      <c r="AA24" s="17"/>
      <c r="AB24" s="17"/>
      <c r="AD24" s="18"/>
    </row>
    <row r="25" spans="1:30" ht="14.25" customHeight="1">
      <c r="A25" s="156" t="s">
        <v>78</v>
      </c>
      <c r="B25" s="121" t="s">
        <v>107</v>
      </c>
      <c r="C25" s="116"/>
      <c r="D25" s="139"/>
      <c r="E25" s="138"/>
      <c r="F25" s="117"/>
      <c r="G25" s="118">
        <f t="shared" si="4"/>
        <v>0</v>
      </c>
      <c r="H25" s="118"/>
      <c r="I25" s="163">
        <f t="shared" si="3"/>
        <v>0</v>
      </c>
      <c r="J25" s="155"/>
      <c r="K25" s="115"/>
      <c r="L25" s="115"/>
      <c r="M25" s="115"/>
      <c r="N25" s="115"/>
      <c r="O25" s="115"/>
      <c r="P25" s="115"/>
      <c r="Q25" s="115"/>
      <c r="R25" s="114"/>
      <c r="S25" s="141"/>
      <c r="T25" s="130"/>
      <c r="Y25" s="17"/>
      <c r="Z25" s="17"/>
      <c r="AA25" s="17"/>
      <c r="AB25" s="17"/>
      <c r="AD25" s="18"/>
    </row>
    <row r="26" spans="1:30" ht="14.25" customHeight="1">
      <c r="A26" s="156" t="s">
        <v>79</v>
      </c>
      <c r="B26" s="121" t="s">
        <v>108</v>
      </c>
      <c r="C26" s="116"/>
      <c r="D26" s="116"/>
      <c r="E26" s="116"/>
      <c r="F26" s="117"/>
      <c r="G26" s="118">
        <f t="shared" si="4"/>
        <v>0</v>
      </c>
      <c r="H26" s="118"/>
      <c r="I26" s="171">
        <f t="shared" si="3"/>
        <v>0</v>
      </c>
      <c r="J26" s="170"/>
      <c r="K26" s="153"/>
      <c r="L26" s="115"/>
      <c r="M26" s="115"/>
      <c r="N26" s="115"/>
      <c r="O26" s="115"/>
      <c r="P26" s="125"/>
      <c r="Q26" s="115"/>
      <c r="R26" s="114"/>
      <c r="S26" s="129"/>
      <c r="T26" s="130"/>
      <c r="Y26" s="17"/>
      <c r="Z26" s="17"/>
      <c r="AA26" s="17"/>
      <c r="AB26" s="17"/>
      <c r="AD26" s="18"/>
    </row>
    <row r="27" spans="1:30" ht="14.25" customHeight="1">
      <c r="A27" s="156" t="s">
        <v>80</v>
      </c>
      <c r="B27" s="121" t="s">
        <v>109</v>
      </c>
      <c r="C27" s="116"/>
      <c r="D27" s="116"/>
      <c r="E27" s="116"/>
      <c r="F27" s="117"/>
      <c r="G27" s="118">
        <f t="shared" si="4"/>
        <v>0</v>
      </c>
      <c r="H27" s="118"/>
      <c r="I27" s="171">
        <f t="shared" si="3"/>
        <v>0</v>
      </c>
      <c r="J27" s="170"/>
      <c r="K27" s="153"/>
      <c r="L27" s="115"/>
      <c r="M27" s="115"/>
      <c r="N27" s="115"/>
      <c r="O27" s="115"/>
      <c r="P27" s="125"/>
      <c r="Q27" s="115"/>
      <c r="R27" s="114"/>
      <c r="S27" s="129"/>
      <c r="T27" s="130"/>
      <c r="Y27" s="17"/>
      <c r="Z27" s="17"/>
      <c r="AA27" s="17"/>
      <c r="AB27" s="17"/>
      <c r="AD27" s="18"/>
    </row>
    <row r="28" spans="1:30" ht="14.25" customHeight="1">
      <c r="A28" s="156" t="s">
        <v>93</v>
      </c>
      <c r="B28" s="121" t="s">
        <v>64</v>
      </c>
      <c r="C28" s="116"/>
      <c r="D28" s="116"/>
      <c r="E28" s="138"/>
      <c r="F28" s="135"/>
      <c r="G28" s="118">
        <f t="shared" si="4"/>
        <v>0</v>
      </c>
      <c r="H28" s="122"/>
      <c r="I28" s="163">
        <f t="shared" si="3"/>
        <v>0</v>
      </c>
      <c r="J28" s="155"/>
      <c r="K28" s="153"/>
      <c r="L28" s="115"/>
      <c r="M28" s="115"/>
      <c r="N28" s="115"/>
      <c r="O28" s="115"/>
      <c r="P28" s="125"/>
      <c r="Q28" s="115"/>
      <c r="R28" s="114"/>
      <c r="S28" s="129"/>
      <c r="T28" s="130"/>
      <c r="Y28" s="17"/>
      <c r="Z28" s="17"/>
      <c r="AA28" s="17"/>
      <c r="AB28" s="17"/>
      <c r="AD28" s="18"/>
    </row>
    <row r="29" spans="1:30" ht="14.25" customHeight="1">
      <c r="A29" s="156" t="s">
        <v>94</v>
      </c>
      <c r="B29" s="121" t="s">
        <v>65</v>
      </c>
      <c r="C29" s="116"/>
      <c r="D29" s="116"/>
      <c r="E29" s="138"/>
      <c r="F29" s="135"/>
      <c r="G29" s="122">
        <f t="shared" si="4"/>
        <v>0</v>
      </c>
      <c r="H29" s="122"/>
      <c r="I29" s="163">
        <f t="shared" si="3"/>
        <v>0</v>
      </c>
      <c r="J29" s="149"/>
      <c r="K29" s="152"/>
      <c r="L29" s="124"/>
      <c r="M29" s="124"/>
      <c r="N29" s="124"/>
      <c r="O29" s="124"/>
      <c r="P29" s="123"/>
      <c r="Q29" s="124"/>
      <c r="R29" s="136"/>
      <c r="S29" s="126"/>
      <c r="T29" s="127"/>
      <c r="Y29" s="17"/>
      <c r="Z29" s="17"/>
      <c r="AA29" s="17"/>
      <c r="AB29" s="17"/>
      <c r="AD29" s="18"/>
    </row>
    <row r="30" spans="1:30" ht="14.25" customHeight="1">
      <c r="A30" s="156" t="s">
        <v>95</v>
      </c>
      <c r="B30" s="121" t="s">
        <v>66</v>
      </c>
      <c r="C30" s="116"/>
      <c r="D30" s="139"/>
      <c r="E30" s="138"/>
      <c r="F30" s="135"/>
      <c r="G30" s="122">
        <f t="shared" si="4"/>
        <v>0</v>
      </c>
      <c r="H30" s="122"/>
      <c r="I30" s="163">
        <f t="shared" si="3"/>
        <v>0</v>
      </c>
      <c r="J30" s="149"/>
      <c r="K30" s="152"/>
      <c r="L30" s="124"/>
      <c r="M30" s="124"/>
      <c r="N30" s="124"/>
      <c r="O30" s="124"/>
      <c r="P30" s="123"/>
      <c r="Q30" s="124"/>
      <c r="R30" s="136"/>
      <c r="S30" s="126"/>
      <c r="T30" s="127"/>
      <c r="Y30" s="17"/>
      <c r="Z30" s="17"/>
      <c r="AA30" s="17"/>
      <c r="AB30" s="17"/>
      <c r="AD30" s="18"/>
    </row>
    <row r="31" spans="1:30" ht="14.25" customHeight="1">
      <c r="A31" s="156" t="s">
        <v>96</v>
      </c>
      <c r="B31" s="121" t="s">
        <v>68</v>
      </c>
      <c r="C31" s="116"/>
      <c r="D31" s="139"/>
      <c r="E31" s="138"/>
      <c r="F31" s="135"/>
      <c r="G31" s="122">
        <f t="shared" ref="G31:G37" si="5">F31-H31-SUM(K31:P31)</f>
        <v>0</v>
      </c>
      <c r="H31" s="122"/>
      <c r="I31" s="163">
        <f t="shared" si="3"/>
        <v>0</v>
      </c>
      <c r="J31" s="149"/>
      <c r="K31" s="152"/>
      <c r="L31" s="124"/>
      <c r="M31" s="124"/>
      <c r="N31" s="124"/>
      <c r="O31" s="124"/>
      <c r="P31" s="123"/>
      <c r="Q31" s="124"/>
      <c r="R31" s="136"/>
      <c r="S31" s="126"/>
      <c r="T31" s="127"/>
      <c r="Y31" s="17"/>
      <c r="Z31" s="17"/>
      <c r="AA31" s="17"/>
      <c r="AB31" s="17"/>
      <c r="AD31" s="18"/>
    </row>
    <row r="32" spans="1:30" ht="14.25" customHeight="1">
      <c r="A32" s="156" t="s">
        <v>97</v>
      </c>
      <c r="B32" s="121" t="s">
        <v>71</v>
      </c>
      <c r="C32" s="116"/>
      <c r="D32" s="139"/>
      <c r="E32" s="138"/>
      <c r="F32" s="135"/>
      <c r="G32" s="122">
        <f t="shared" si="5"/>
        <v>0</v>
      </c>
      <c r="H32" s="122"/>
      <c r="I32" s="163">
        <f t="shared" si="3"/>
        <v>0</v>
      </c>
      <c r="J32" s="149"/>
      <c r="K32" s="152"/>
      <c r="L32" s="124"/>
      <c r="M32" s="124"/>
      <c r="N32" s="124"/>
      <c r="O32" s="124"/>
      <c r="P32" s="123"/>
      <c r="Q32" s="124"/>
      <c r="R32" s="136"/>
      <c r="S32" s="126"/>
      <c r="T32" s="127"/>
      <c r="Y32" s="17"/>
      <c r="Z32" s="17"/>
      <c r="AA32" s="17"/>
      <c r="AB32" s="17"/>
      <c r="AD32" s="18"/>
    </row>
    <row r="33" spans="1:30" ht="14.25" customHeight="1">
      <c r="A33" s="156" t="s">
        <v>99</v>
      </c>
      <c r="B33" s="121" t="s">
        <v>74</v>
      </c>
      <c r="C33" s="116"/>
      <c r="D33" s="139"/>
      <c r="E33" s="138"/>
      <c r="F33" s="135"/>
      <c r="G33" s="122">
        <f t="shared" si="5"/>
        <v>0</v>
      </c>
      <c r="H33" s="122"/>
      <c r="I33" s="163">
        <f>F33-SUM(J33:R33)</f>
        <v>0</v>
      </c>
      <c r="J33" s="149"/>
      <c r="K33" s="152"/>
      <c r="L33" s="124"/>
      <c r="M33" s="124"/>
      <c r="N33" s="124"/>
      <c r="O33" s="124"/>
      <c r="P33" s="123"/>
      <c r="Q33" s="124"/>
      <c r="R33" s="136"/>
      <c r="S33" s="126"/>
      <c r="T33" s="127"/>
      <c r="Y33" s="17"/>
      <c r="Z33" s="17"/>
      <c r="AA33" s="17"/>
      <c r="AB33" s="17"/>
      <c r="AD33" s="18"/>
    </row>
    <row r="34" spans="1:30" ht="14.25" customHeight="1">
      <c r="A34" s="156" t="s">
        <v>100</v>
      </c>
      <c r="B34" s="121" t="s">
        <v>76</v>
      </c>
      <c r="C34" s="116"/>
      <c r="D34" s="139"/>
      <c r="E34" s="138"/>
      <c r="F34" s="135"/>
      <c r="G34" s="122">
        <f t="shared" si="5"/>
        <v>0</v>
      </c>
      <c r="H34" s="122"/>
      <c r="I34" s="163">
        <f>F34-SUM(J34:R34)</f>
        <v>0</v>
      </c>
      <c r="J34" s="149"/>
      <c r="K34" s="152"/>
      <c r="L34" s="124"/>
      <c r="M34" s="124"/>
      <c r="N34" s="124"/>
      <c r="O34" s="124"/>
      <c r="P34" s="123"/>
      <c r="Q34" s="124"/>
      <c r="R34" s="136"/>
      <c r="S34" s="126"/>
      <c r="T34" s="127"/>
      <c r="Y34" s="17"/>
      <c r="Z34" s="17"/>
      <c r="AA34" s="17"/>
      <c r="AB34" s="17"/>
      <c r="AD34" s="18"/>
    </row>
    <row r="35" spans="1:30" ht="14.25" customHeight="1">
      <c r="A35" s="156" t="s">
        <v>101</v>
      </c>
      <c r="B35" s="121" t="s">
        <v>171</v>
      </c>
      <c r="C35" s="116"/>
      <c r="D35" s="139"/>
      <c r="E35" s="138"/>
      <c r="F35" s="135"/>
      <c r="G35" s="122">
        <f t="shared" si="5"/>
        <v>0</v>
      </c>
      <c r="H35" s="122"/>
      <c r="I35" s="119">
        <f>F35-SUM(J35:R35)</f>
        <v>0</v>
      </c>
      <c r="J35" s="149"/>
      <c r="K35" s="152"/>
      <c r="L35" s="124"/>
      <c r="M35" s="124"/>
      <c r="N35" s="124"/>
      <c r="O35" s="124"/>
      <c r="P35" s="123"/>
      <c r="Q35" s="124"/>
      <c r="R35" s="136"/>
      <c r="S35" s="126"/>
      <c r="T35" s="127"/>
      <c r="Y35" s="17"/>
      <c r="Z35" s="17"/>
      <c r="AA35" s="17"/>
      <c r="AB35" s="17"/>
      <c r="AD35" s="18"/>
    </row>
    <row r="36" spans="1:30" ht="14.25" customHeight="1">
      <c r="A36" s="156" t="s">
        <v>102</v>
      </c>
      <c r="B36" s="121" t="s">
        <v>86</v>
      </c>
      <c r="C36" s="116"/>
      <c r="D36" s="139"/>
      <c r="E36" s="138"/>
      <c r="F36" s="135"/>
      <c r="G36" s="122">
        <f t="shared" si="5"/>
        <v>0</v>
      </c>
      <c r="H36" s="122"/>
      <c r="I36" s="119">
        <f t="shared" ref="I36:I37" si="6">F36-SUM(J36:R36)</f>
        <v>0</v>
      </c>
      <c r="J36" s="149"/>
      <c r="K36" s="152"/>
      <c r="L36" s="124"/>
      <c r="M36" s="124"/>
      <c r="N36" s="124"/>
      <c r="O36" s="124"/>
      <c r="P36" s="123"/>
      <c r="Q36" s="124"/>
      <c r="R36" s="136"/>
      <c r="S36" s="126"/>
      <c r="T36" s="127"/>
      <c r="Y36" s="17"/>
      <c r="Z36" s="17"/>
      <c r="AA36" s="17"/>
      <c r="AB36" s="17"/>
      <c r="AD36" s="18"/>
    </row>
    <row r="37" spans="1:30" ht="14.25" customHeight="1" thickBot="1">
      <c r="A37" s="156" t="s">
        <v>103</v>
      </c>
      <c r="B37" s="121" t="s">
        <v>87</v>
      </c>
      <c r="C37" s="116"/>
      <c r="D37" s="139"/>
      <c r="E37" s="138"/>
      <c r="F37" s="135"/>
      <c r="G37" s="122">
        <f t="shared" si="5"/>
        <v>0</v>
      </c>
      <c r="H37" s="122"/>
      <c r="I37" s="119">
        <f t="shared" si="6"/>
        <v>0</v>
      </c>
      <c r="J37" s="149"/>
      <c r="K37" s="152"/>
      <c r="L37" s="124"/>
      <c r="M37" s="124"/>
      <c r="N37" s="124"/>
      <c r="O37" s="124"/>
      <c r="P37" s="123"/>
      <c r="Q37" s="124"/>
      <c r="R37" s="136"/>
      <c r="S37" s="126"/>
      <c r="T37" s="127"/>
      <c r="Y37" s="17"/>
      <c r="Z37" s="17"/>
      <c r="AA37" s="17"/>
      <c r="AB37" s="17"/>
      <c r="AD37" s="18"/>
    </row>
    <row r="38" spans="1:30" s="45" customFormat="1" ht="18" customHeight="1" thickBot="1">
      <c r="A38" s="235" t="s">
        <v>3</v>
      </c>
      <c r="B38" s="236"/>
      <c r="C38" s="164">
        <f t="shared" ref="C38:T38" si="7">SUBTOTAL(9,C5:C37)</f>
        <v>0</v>
      </c>
      <c r="D38" s="164">
        <f t="shared" si="7"/>
        <v>0</v>
      </c>
      <c r="E38" s="164">
        <f t="shared" si="7"/>
        <v>0</v>
      </c>
      <c r="F38" s="165">
        <f t="shared" si="7"/>
        <v>0</v>
      </c>
      <c r="G38" s="165">
        <f t="shared" si="7"/>
        <v>0</v>
      </c>
      <c r="H38" s="165">
        <f t="shared" si="7"/>
        <v>0</v>
      </c>
      <c r="I38" s="166">
        <f t="shared" si="7"/>
        <v>0</v>
      </c>
      <c r="J38" s="166">
        <f t="shared" si="7"/>
        <v>0</v>
      </c>
      <c r="K38" s="165">
        <f t="shared" si="7"/>
        <v>0</v>
      </c>
      <c r="L38" s="165">
        <f t="shared" si="7"/>
        <v>0</v>
      </c>
      <c r="M38" s="165">
        <f t="shared" si="7"/>
        <v>0</v>
      </c>
      <c r="N38" s="165">
        <f t="shared" si="7"/>
        <v>0</v>
      </c>
      <c r="O38" s="165">
        <f t="shared" si="7"/>
        <v>0</v>
      </c>
      <c r="P38" s="165">
        <f t="shared" si="7"/>
        <v>0</v>
      </c>
      <c r="Q38" s="165">
        <f t="shared" si="7"/>
        <v>0</v>
      </c>
      <c r="R38" s="167">
        <f t="shared" si="7"/>
        <v>0</v>
      </c>
      <c r="S38" s="168">
        <f t="shared" si="7"/>
        <v>0</v>
      </c>
      <c r="T38" s="167">
        <f t="shared" si="7"/>
        <v>0</v>
      </c>
      <c r="U38" s="13"/>
      <c r="V38" s="44"/>
      <c r="W38" s="44"/>
      <c r="Z38" s="46"/>
      <c r="AA38" s="44"/>
      <c r="AB38" s="44"/>
      <c r="AC38" s="44"/>
      <c r="AD38" s="47"/>
    </row>
    <row r="39" spans="1:30" s="3" customFormat="1" ht="12" customHeight="1">
      <c r="C39" s="9"/>
      <c r="D39" s="9"/>
      <c r="E39" s="1"/>
      <c r="L39" s="33"/>
      <c r="M39" s="33"/>
      <c r="N39" s="33"/>
      <c r="O39" s="34"/>
      <c r="P39" s="7"/>
      <c r="Q39" s="34"/>
      <c r="R39" s="7"/>
      <c r="S39" s="7"/>
      <c r="T39" s="7"/>
    </row>
    <row r="40" spans="1:30" s="1" customFormat="1" ht="12" customHeight="1">
      <c r="A40" s="3"/>
      <c r="B40" s="3"/>
      <c r="C40" s="9"/>
      <c r="D40" s="9"/>
      <c r="E40" s="3"/>
      <c r="F40" s="3"/>
      <c r="G40" s="3"/>
      <c r="H40" s="3"/>
      <c r="I40" s="3"/>
      <c r="K40" s="3"/>
      <c r="L40" s="5"/>
      <c r="M40" s="5"/>
      <c r="N40" s="34"/>
      <c r="O40" s="33"/>
      <c r="P40" s="25"/>
      <c r="Q40" s="33"/>
      <c r="R40" s="25"/>
      <c r="S40" s="25"/>
      <c r="T40" s="25"/>
    </row>
    <row r="41" spans="1:30" s="1" customFormat="1" ht="12" customHeight="1">
      <c r="A41" s="3"/>
      <c r="B41" s="3"/>
      <c r="C41" s="142"/>
      <c r="D41" s="142"/>
      <c r="E41" s="2"/>
      <c r="F41" s="3"/>
      <c r="G41" s="3"/>
      <c r="H41" s="3"/>
      <c r="I41" s="3"/>
      <c r="K41" s="3"/>
      <c r="L41" s="31"/>
      <c r="M41" s="31"/>
      <c r="N41" s="33"/>
      <c r="O41" s="143"/>
      <c r="P41" s="3"/>
      <c r="Q41" s="143"/>
      <c r="R41" s="3"/>
      <c r="S41" s="3"/>
      <c r="T41" s="3"/>
    </row>
    <row r="42" spans="1:30" s="145" customFormat="1" ht="12.75" customHeight="1">
      <c r="A42" s="1"/>
      <c r="B42" s="1"/>
      <c r="C42" s="142"/>
      <c r="D42" s="142"/>
      <c r="E42" s="2"/>
      <c r="F42" s="1"/>
      <c r="G42" s="1"/>
      <c r="H42" s="1"/>
      <c r="I42" s="1"/>
      <c r="J42" s="32"/>
      <c r="K42" s="1"/>
      <c r="L42" s="1"/>
      <c r="M42" s="1"/>
      <c r="N42" s="143"/>
      <c r="O42" s="144"/>
      <c r="P42" s="1"/>
      <c r="Q42" s="1"/>
      <c r="R42" s="1"/>
      <c r="S42" s="1"/>
      <c r="T42" s="1"/>
    </row>
    <row r="43" spans="1:30" s="145" customFormat="1" ht="12.75" customHeight="1">
      <c r="A43" s="1"/>
      <c r="B43" s="1"/>
      <c r="C43" s="2"/>
      <c r="D43" s="2"/>
      <c r="E43" s="1"/>
      <c r="F43" s="1"/>
      <c r="G43" s="1"/>
      <c r="H43" s="1"/>
      <c r="I43" s="1"/>
      <c r="J43" s="33"/>
      <c r="K43" s="1"/>
      <c r="L43" s="1"/>
      <c r="M43" s="1"/>
      <c r="N43" s="143"/>
      <c r="O43" s="144"/>
      <c r="P43" s="3"/>
      <c r="Q43" s="1"/>
      <c r="R43" s="3"/>
      <c r="S43" s="3"/>
      <c r="T43" s="3"/>
    </row>
    <row r="44" spans="1:30" s="3" customFormat="1" ht="12" customHeight="1">
      <c r="C44" s="2"/>
      <c r="D44" s="2"/>
      <c r="E44" s="1"/>
      <c r="J44" s="38"/>
      <c r="K44" s="1"/>
      <c r="N44" s="5"/>
      <c r="O44" s="145"/>
      <c r="P44" s="1"/>
      <c r="Q44" s="1"/>
      <c r="R44" s="1"/>
      <c r="S44" s="1"/>
      <c r="T44" s="1"/>
    </row>
    <row r="45" spans="1:30" s="3" customFormat="1" ht="12" customHeight="1">
      <c r="A45" s="1"/>
      <c r="B45" s="1"/>
      <c r="C45" s="2"/>
      <c r="D45" s="2"/>
      <c r="E45" s="1"/>
      <c r="F45" s="1"/>
      <c r="G45" s="1"/>
      <c r="H45" s="1"/>
      <c r="I45" s="1"/>
      <c r="J45" s="33"/>
      <c r="K45" s="1"/>
      <c r="N45" s="31"/>
      <c r="O45" s="1"/>
      <c r="P45" s="1"/>
      <c r="Q45" s="1"/>
      <c r="R45" s="1"/>
      <c r="S45" s="1"/>
      <c r="T45" s="1"/>
    </row>
    <row r="46" spans="1:30" s="3" customFormat="1" ht="12" customHeight="1">
      <c r="A46" s="1"/>
      <c r="B46" s="1"/>
      <c r="C46" s="2"/>
      <c r="D46" s="2"/>
      <c r="E46" s="1"/>
      <c r="F46" s="1"/>
      <c r="G46" s="1"/>
      <c r="H46" s="1"/>
      <c r="I46" s="1"/>
      <c r="J46" s="32"/>
      <c r="K46" s="27"/>
      <c r="N46" s="1"/>
      <c r="O46" s="5"/>
      <c r="Q46" s="5"/>
      <c r="T46" s="36"/>
    </row>
    <row r="47" spans="1:30" s="3" customFormat="1" ht="12" customHeight="1">
      <c r="C47" s="2"/>
      <c r="D47" s="2"/>
      <c r="E47" s="1"/>
      <c r="J47" s="33"/>
      <c r="N47" s="1"/>
      <c r="O47" s="5"/>
      <c r="Q47" s="5"/>
      <c r="T47" s="36"/>
    </row>
    <row r="48" spans="1:30" s="3" customFormat="1" ht="12" customHeight="1">
      <c r="A48" s="1"/>
      <c r="B48" s="1"/>
      <c r="C48" s="2"/>
      <c r="D48" s="2"/>
      <c r="E48" s="1"/>
      <c r="F48" s="1"/>
      <c r="G48" s="1"/>
      <c r="H48" s="1"/>
      <c r="I48" s="1"/>
      <c r="J48" s="23"/>
      <c r="K48" s="37"/>
      <c r="N48" s="1"/>
      <c r="O48" s="5"/>
      <c r="Q48" s="5"/>
    </row>
    <row r="49" spans="1:20" s="3" customFormat="1" ht="12" customHeight="1">
      <c r="A49" s="1"/>
      <c r="B49" s="1"/>
      <c r="C49" s="142"/>
      <c r="D49" s="142"/>
      <c r="E49" s="1"/>
      <c r="F49" s="1"/>
      <c r="G49" s="1"/>
      <c r="H49" s="1"/>
      <c r="I49" s="1"/>
      <c r="J49" s="13"/>
      <c r="N49" s="1"/>
      <c r="O49" s="5"/>
      <c r="Q49" s="5"/>
    </row>
    <row r="50" spans="1:20" s="1" customFormat="1" ht="12" customHeight="1">
      <c r="C50" s="142"/>
      <c r="D50" s="142"/>
      <c r="F50" s="28"/>
      <c r="G50" s="28"/>
      <c r="H50" s="28"/>
      <c r="I50" s="32"/>
      <c r="J50" s="13"/>
      <c r="K50" s="3"/>
      <c r="N50" s="3"/>
      <c r="O50" s="5"/>
      <c r="P50" s="35"/>
      <c r="Q50" s="5"/>
      <c r="R50" s="35"/>
      <c r="T50" s="2"/>
    </row>
    <row r="51" spans="1:20" s="1" customFormat="1" ht="12" customHeight="1">
      <c r="A51" s="29"/>
      <c r="B51" s="23"/>
      <c r="C51" s="2"/>
      <c r="D51" s="2"/>
      <c r="F51" s="28"/>
      <c r="G51" s="28"/>
      <c r="H51" s="28"/>
      <c r="I51" s="33"/>
      <c r="J51" s="13"/>
      <c r="K51" s="35"/>
      <c r="N51" s="3"/>
      <c r="O51" s="5"/>
      <c r="P51" s="35"/>
      <c r="Q51" s="5"/>
      <c r="R51" s="35"/>
      <c r="T51" s="36"/>
    </row>
    <row r="52" spans="1:20" s="1" customFormat="1" ht="12" customHeight="1">
      <c r="A52" s="28"/>
      <c r="B52" s="13"/>
      <c r="C52" s="2"/>
      <c r="D52" s="2"/>
      <c r="E52" s="23"/>
      <c r="F52" s="13"/>
      <c r="G52" s="13"/>
      <c r="H52" s="13"/>
      <c r="I52" s="38"/>
      <c r="J52" s="13"/>
      <c r="K52" s="34"/>
      <c r="L52" s="24"/>
      <c r="M52" s="24"/>
      <c r="N52" s="3"/>
      <c r="O52" s="5"/>
      <c r="P52" s="3"/>
      <c r="Q52" s="5"/>
      <c r="R52" s="3"/>
      <c r="S52" s="3"/>
    </row>
    <row r="53" spans="1:20" s="1" customFormat="1" ht="12" customHeight="1">
      <c r="A53" s="13"/>
      <c r="B53" s="13"/>
      <c r="C53" s="2"/>
      <c r="D53" s="2"/>
      <c r="E53" s="23"/>
      <c r="F53" s="13"/>
      <c r="G53" s="13"/>
      <c r="H53" s="13"/>
      <c r="I53" s="33"/>
      <c r="J53" s="13"/>
      <c r="K53" s="22"/>
      <c r="O53" s="7"/>
      <c r="P53" s="3"/>
      <c r="Q53" s="7"/>
      <c r="R53" s="3"/>
      <c r="S53" s="3"/>
    </row>
    <row r="54" spans="1:20" s="1" customFormat="1" ht="12" customHeight="1">
      <c r="A54" s="13"/>
      <c r="B54" s="13"/>
      <c r="C54" s="146"/>
      <c r="D54" s="146"/>
      <c r="E54" s="23"/>
      <c r="F54" s="13"/>
      <c r="G54" s="13"/>
      <c r="H54" s="13"/>
      <c r="I54" s="32"/>
      <c r="J54" s="13"/>
      <c r="K54" s="22"/>
      <c r="O54" s="25"/>
      <c r="P54" s="3"/>
      <c r="Q54" s="25"/>
      <c r="R54" s="3"/>
      <c r="S54" s="3"/>
      <c r="T54" s="23"/>
    </row>
    <row r="55" spans="1:20" s="1" customFormat="1" ht="12" customHeight="1">
      <c r="A55" s="13"/>
      <c r="B55" s="13"/>
      <c r="C55" s="2"/>
      <c r="D55" s="2"/>
      <c r="E55" s="23"/>
      <c r="F55" s="13"/>
      <c r="G55" s="13"/>
      <c r="H55" s="13"/>
      <c r="I55" s="33"/>
      <c r="J55" s="13"/>
      <c r="K55" s="22"/>
      <c r="L55" s="3"/>
      <c r="M55" s="3"/>
      <c r="N55" s="25"/>
      <c r="O55" s="3"/>
      <c r="P55" s="10"/>
      <c r="Q55" s="3"/>
      <c r="R55" s="10"/>
      <c r="S55" s="10"/>
      <c r="T55" s="10"/>
    </row>
    <row r="56" spans="1:20" s="3" customFormat="1" ht="12" customHeight="1">
      <c r="A56" s="13"/>
      <c r="B56" s="13"/>
      <c r="C56" s="2"/>
      <c r="D56" s="2"/>
      <c r="E56" s="23"/>
      <c r="F56" s="13"/>
      <c r="G56" s="13"/>
      <c r="H56" s="13"/>
      <c r="I56" s="23"/>
      <c r="J56" s="13"/>
      <c r="K56" s="22"/>
      <c r="L56" s="26"/>
      <c r="M56" s="26"/>
      <c r="O56" s="1"/>
      <c r="Q56" s="1"/>
      <c r="T56" s="23"/>
    </row>
    <row r="57" spans="1:20" s="1" customFormat="1" ht="12" customHeight="1">
      <c r="A57" s="13"/>
      <c r="B57" s="13"/>
      <c r="C57" s="2"/>
      <c r="D57" s="2"/>
      <c r="E57" s="23"/>
      <c r="F57" s="13"/>
      <c r="G57" s="13"/>
      <c r="H57" s="13"/>
      <c r="I57" s="13"/>
      <c r="J57" s="13"/>
      <c r="K57" s="22"/>
      <c r="L57" s="6"/>
      <c r="M57" s="6"/>
      <c r="O57" s="3"/>
      <c r="P57" s="3"/>
      <c r="Q57" s="3"/>
      <c r="R57" s="3"/>
      <c r="S57" s="3"/>
      <c r="T57" s="23"/>
    </row>
    <row r="58" spans="1:20" s="1" customFormat="1" ht="12" customHeight="1">
      <c r="A58" s="13"/>
      <c r="B58" s="13"/>
      <c r="C58" s="2"/>
      <c r="D58" s="2"/>
      <c r="E58" s="23"/>
      <c r="F58" s="13"/>
      <c r="G58" s="13"/>
      <c r="H58" s="13"/>
      <c r="I58" s="13"/>
      <c r="J58" s="13"/>
      <c r="K58" s="22"/>
      <c r="L58" s="5"/>
      <c r="M58" s="5"/>
      <c r="N58" s="3"/>
      <c r="P58" s="3"/>
      <c r="R58" s="3"/>
      <c r="S58" s="3"/>
      <c r="T58" s="23"/>
    </row>
    <row r="59" spans="1:20" s="1" customFormat="1" ht="12" customHeight="1">
      <c r="A59" s="13"/>
      <c r="B59" s="13"/>
      <c r="C59" s="2"/>
      <c r="D59" s="2"/>
      <c r="E59" s="23"/>
      <c r="F59" s="13"/>
      <c r="G59" s="13"/>
      <c r="H59" s="13"/>
      <c r="I59" s="13"/>
      <c r="J59" s="13"/>
      <c r="K59" s="22"/>
      <c r="L59" s="6"/>
      <c r="M59" s="6"/>
      <c r="P59" s="3"/>
      <c r="R59" s="3"/>
      <c r="S59" s="3"/>
      <c r="T59" s="23"/>
    </row>
    <row r="60" spans="1:20" s="1" customFormat="1" ht="12" customHeight="1">
      <c r="A60" s="13"/>
      <c r="B60" s="13"/>
      <c r="C60" s="2"/>
      <c r="D60" s="2"/>
      <c r="E60" s="23"/>
      <c r="F60" s="13"/>
      <c r="G60" s="13"/>
      <c r="H60" s="13"/>
      <c r="I60" s="13"/>
      <c r="J60" s="13"/>
      <c r="K60" s="22"/>
      <c r="L60" s="3"/>
      <c r="M60" s="3"/>
      <c r="N60" s="2"/>
      <c r="O60" s="36"/>
      <c r="P60" s="3"/>
      <c r="Q60" s="2"/>
      <c r="R60" s="3"/>
      <c r="S60" s="3"/>
      <c r="T60" s="23"/>
    </row>
    <row r="61" spans="1:20" s="1" customFormat="1" ht="12" customHeight="1">
      <c r="A61" s="13"/>
      <c r="B61" s="13"/>
      <c r="C61" s="2"/>
      <c r="D61" s="2"/>
      <c r="E61" s="23"/>
      <c r="F61" s="13"/>
      <c r="G61" s="13"/>
      <c r="H61" s="13"/>
      <c r="I61" s="13"/>
      <c r="J61" s="13"/>
      <c r="K61" s="22"/>
      <c r="L61" s="3"/>
      <c r="M61" s="3"/>
      <c r="N61" s="3"/>
      <c r="O61" s="2"/>
      <c r="P61" s="30"/>
      <c r="Q61" s="3"/>
      <c r="R61" s="30"/>
      <c r="S61" s="3"/>
      <c r="T61" s="23"/>
    </row>
    <row r="62" spans="1:20" s="1" customFormat="1" ht="12" customHeight="1">
      <c r="A62" s="13"/>
      <c r="B62" s="13"/>
      <c r="C62" s="2"/>
      <c r="D62" s="2"/>
      <c r="E62" s="13"/>
      <c r="F62" s="13"/>
      <c r="G62" s="13"/>
      <c r="H62" s="13"/>
      <c r="I62" s="13"/>
      <c r="J62" s="13"/>
      <c r="K62" s="22"/>
      <c r="L62" s="3"/>
      <c r="M62" s="3"/>
      <c r="N62" s="3"/>
      <c r="O62" s="3"/>
      <c r="P62" s="30"/>
      <c r="Q62" s="3"/>
      <c r="R62" s="30"/>
      <c r="S62" s="30"/>
      <c r="T62" s="23"/>
    </row>
    <row r="63" spans="1:20" s="23" customFormat="1" ht="12" customHeight="1">
      <c r="A63" s="13"/>
      <c r="B63" s="13"/>
      <c r="C63" s="52"/>
      <c r="D63" s="52"/>
      <c r="E63" s="13"/>
      <c r="F63" s="13"/>
      <c r="G63" s="13"/>
      <c r="H63" s="13"/>
      <c r="I63" s="13"/>
      <c r="J63" s="13"/>
      <c r="K63" s="22"/>
      <c r="L63" s="3"/>
      <c r="M63" s="3"/>
      <c r="N63" s="3"/>
      <c r="O63" s="3"/>
      <c r="P63" s="30"/>
      <c r="Q63" s="3"/>
      <c r="R63" s="30"/>
      <c r="S63" s="30"/>
    </row>
    <row r="64" spans="1:20" s="23" customFormat="1" ht="12" customHeight="1">
      <c r="A64" s="13"/>
      <c r="B64" s="13"/>
      <c r="C64" s="52"/>
      <c r="D64" s="52"/>
      <c r="E64" s="13"/>
      <c r="F64" s="13"/>
      <c r="G64" s="13"/>
      <c r="H64" s="13"/>
      <c r="I64" s="13"/>
      <c r="J64" s="13"/>
      <c r="K64" s="22"/>
      <c r="L64" s="35"/>
      <c r="M64" s="35"/>
      <c r="N64" s="35"/>
      <c r="O64" s="35"/>
      <c r="P64" s="30"/>
      <c r="Q64" s="35"/>
      <c r="R64" s="30"/>
      <c r="S64" s="30"/>
      <c r="T64" s="13"/>
    </row>
    <row r="65" spans="1:20" s="23" customFormat="1" ht="12" customHeight="1">
      <c r="A65" s="13"/>
      <c r="B65" s="13"/>
      <c r="C65" s="52"/>
      <c r="D65" s="52"/>
      <c r="E65" s="13"/>
      <c r="F65" s="13"/>
      <c r="G65" s="13"/>
      <c r="H65" s="13"/>
      <c r="I65" s="13"/>
      <c r="J65" s="13"/>
      <c r="K65" s="22"/>
      <c r="L65" s="34"/>
      <c r="M65" s="34"/>
      <c r="N65" s="35"/>
      <c r="O65" s="35"/>
      <c r="P65" s="30"/>
      <c r="Q65" s="35"/>
      <c r="R65" s="30"/>
      <c r="S65" s="30"/>
      <c r="T65" s="13"/>
    </row>
    <row r="66" spans="1:20" s="23" customFormat="1" ht="12" customHeight="1">
      <c r="A66" s="13"/>
      <c r="B66" s="13"/>
      <c r="C66" s="52"/>
      <c r="D66" s="52"/>
      <c r="E66" s="13"/>
      <c r="F66" s="13"/>
      <c r="G66" s="13"/>
      <c r="H66" s="13"/>
      <c r="I66" s="13"/>
      <c r="J66" s="13"/>
      <c r="K66" s="22"/>
      <c r="O66" s="3"/>
      <c r="P66" s="30"/>
      <c r="R66" s="30"/>
      <c r="S66" s="30"/>
      <c r="T66" s="13"/>
    </row>
    <row r="67" spans="1:20" s="23" customFormat="1" ht="12" customHeight="1">
      <c r="A67" s="13"/>
      <c r="B67" s="13"/>
      <c r="C67" s="52"/>
      <c r="D67" s="52"/>
      <c r="E67" s="13"/>
      <c r="F67" s="13"/>
      <c r="G67" s="13"/>
      <c r="H67" s="13"/>
      <c r="I67" s="13"/>
      <c r="J67" s="13"/>
      <c r="K67" s="22"/>
      <c r="L67" s="10"/>
      <c r="M67" s="10"/>
      <c r="O67" s="3"/>
      <c r="P67" s="30"/>
      <c r="R67" s="30"/>
      <c r="S67" s="30"/>
      <c r="T67" s="13"/>
    </row>
    <row r="68" spans="1:20" s="23" customFormat="1" ht="12" customHeight="1">
      <c r="A68" s="13"/>
      <c r="B68" s="13"/>
      <c r="C68" s="52"/>
      <c r="D68" s="52"/>
      <c r="E68" s="13"/>
      <c r="F68" s="13"/>
      <c r="G68" s="13"/>
      <c r="H68" s="13"/>
      <c r="I68" s="13"/>
      <c r="J68" s="13"/>
      <c r="K68" s="22"/>
      <c r="L68" s="13"/>
      <c r="M68" s="13"/>
      <c r="O68" s="3"/>
      <c r="P68" s="30"/>
      <c r="R68" s="30"/>
      <c r="S68" s="30"/>
      <c r="T68" s="13"/>
    </row>
    <row r="69" spans="1:20" s="23" customFormat="1" ht="12" customHeight="1">
      <c r="A69" s="13"/>
      <c r="B69" s="13"/>
      <c r="C69" s="52"/>
      <c r="D69" s="52"/>
      <c r="E69" s="13"/>
      <c r="F69" s="13"/>
      <c r="G69" s="13"/>
      <c r="H69" s="13"/>
      <c r="I69" s="13"/>
      <c r="J69" s="13"/>
      <c r="K69" s="22"/>
      <c r="L69" s="13"/>
      <c r="M69" s="13"/>
      <c r="O69" s="10"/>
      <c r="P69" s="30"/>
      <c r="Q69" s="10"/>
      <c r="R69" s="30"/>
      <c r="S69" s="30"/>
      <c r="T69" s="13"/>
    </row>
    <row r="70" spans="1:20" s="23" customFormat="1" ht="12" customHeight="1">
      <c r="A70" s="13"/>
      <c r="B70" s="13"/>
      <c r="C70" s="52"/>
      <c r="D70" s="52"/>
      <c r="E70" s="13"/>
      <c r="F70" s="13"/>
      <c r="G70" s="13"/>
      <c r="H70" s="13"/>
      <c r="I70" s="13"/>
      <c r="J70" s="13"/>
      <c r="K70" s="22"/>
      <c r="L70" s="13"/>
      <c r="M70" s="13"/>
      <c r="N70" s="10"/>
      <c r="O70" s="3"/>
      <c r="P70" s="30"/>
      <c r="Q70" s="13"/>
      <c r="R70" s="30"/>
      <c r="S70" s="30"/>
      <c r="T70" s="13"/>
    </row>
    <row r="71" spans="1:20" s="23" customFormat="1" ht="10.5" customHeight="1">
      <c r="A71" s="13"/>
      <c r="B71" s="13"/>
      <c r="C71" s="52"/>
      <c r="D71" s="52"/>
      <c r="E71" s="13"/>
      <c r="F71" s="13"/>
      <c r="G71" s="13"/>
      <c r="H71" s="13"/>
      <c r="I71" s="13"/>
      <c r="J71" s="13"/>
      <c r="K71" s="22"/>
      <c r="L71" s="13"/>
      <c r="M71" s="13"/>
      <c r="N71" s="13"/>
      <c r="O71" s="3"/>
      <c r="P71" s="30"/>
      <c r="Q71" s="13"/>
      <c r="R71" s="30"/>
      <c r="S71" s="30"/>
      <c r="T71" s="13"/>
    </row>
    <row r="72" spans="1:20" s="23" customFormat="1" ht="10.5" customHeight="1">
      <c r="A72" s="13"/>
      <c r="B72" s="13"/>
      <c r="C72" s="52"/>
      <c r="D72" s="52"/>
      <c r="E72" s="13"/>
      <c r="F72" s="13"/>
      <c r="G72" s="13"/>
      <c r="H72" s="13"/>
      <c r="I72" s="13"/>
      <c r="J72" s="13"/>
      <c r="K72" s="22"/>
      <c r="L72" s="13"/>
      <c r="M72" s="13"/>
      <c r="N72" s="13"/>
      <c r="O72" s="3"/>
      <c r="P72" s="30"/>
      <c r="Q72" s="13"/>
      <c r="R72" s="30"/>
      <c r="S72" s="30"/>
      <c r="T72" s="13"/>
    </row>
    <row r="73" spans="1:20" ht="10.5" customHeight="1">
      <c r="O73" s="3"/>
    </row>
    <row r="74" spans="1:20" ht="10.5" customHeight="1">
      <c r="O74" s="3"/>
    </row>
  </sheetData>
  <mergeCells count="15">
    <mergeCell ref="A38:B38"/>
    <mergeCell ref="G2:G3"/>
    <mergeCell ref="J2:J3"/>
    <mergeCell ref="A1:T1"/>
    <mergeCell ref="A2:A3"/>
    <mergeCell ref="B2:B3"/>
    <mergeCell ref="C2:C3"/>
    <mergeCell ref="S2:S3"/>
    <mergeCell ref="F2:F3"/>
    <mergeCell ref="K2:R2"/>
    <mergeCell ref="H2:H3"/>
    <mergeCell ref="I2:I3"/>
    <mergeCell ref="D2:D3"/>
    <mergeCell ref="E2:E3"/>
    <mergeCell ref="T2:T3"/>
  </mergeCells>
  <printOptions horizontalCentered="1"/>
  <pageMargins left="0.35433070866141736" right="0.35433070866141736" top="0.98425196850393704" bottom="0.70866141732283472" header="0.27559055118110237" footer="0.27559055118110237"/>
  <pageSetup paperSize="9" scale="94" fitToHeight="0" orientation="landscape" r:id="rId1"/>
  <headerFooter>
    <oddHeader xml:space="preserve">&amp;C&amp;"Czcionka tekstu podstawowego,Kursywa"&amp;10WZÓR&amp;R&amp;"Czcionka tekstu podstawowego,Kursywa"&amp;10Załącznik nr 1
 do Umowy Dzierżawy 
Nr .../.../.../.../...
z dnia ..................... r. </oddHeader>
    <oddFooter>&amp;C&amp;10Strona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9"/>
  <sheetViews>
    <sheetView view="pageLayout" topLeftCell="A31" zoomScaleNormal="100" zoomScaleSheetLayoutView="100" workbookViewId="0">
      <selection activeCell="D14" sqref="D14:D15"/>
    </sheetView>
  </sheetViews>
  <sheetFormatPr defaultColWidth="9" defaultRowHeight="10.5" customHeight="1"/>
  <cols>
    <col min="1" max="1" width="3" style="13" customWidth="1"/>
    <col min="2" max="2" width="11.19921875" style="13" customWidth="1"/>
    <col min="3" max="3" width="10" style="13" customWidth="1"/>
    <col min="4" max="4" width="9.69921875" style="13" customWidth="1"/>
    <col min="5" max="5" width="15" style="13" customWidth="1"/>
    <col min="6" max="6" width="15.3984375" style="30" customWidth="1"/>
    <col min="7" max="7" width="13.8984375" style="13" customWidth="1"/>
    <col min="8" max="8" width="13.8984375" style="147" customWidth="1"/>
    <col min="9" max="9" width="18.69921875" style="13" customWidth="1"/>
    <col min="10" max="10" width="9.3984375" style="13" bestFit="1" customWidth="1"/>
    <col min="11" max="16384" width="9" style="13"/>
  </cols>
  <sheetData>
    <row r="1" spans="1:11" s="11" customFormat="1" ht="32.25" customHeight="1">
      <c r="A1" s="257" t="s">
        <v>98</v>
      </c>
      <c r="B1" s="257"/>
      <c r="C1" s="257"/>
      <c r="D1" s="257"/>
      <c r="E1" s="257"/>
      <c r="F1" s="257"/>
      <c r="G1" s="257"/>
      <c r="H1" s="257"/>
      <c r="I1" s="257"/>
    </row>
    <row r="2" spans="1:11" s="11" customFormat="1" ht="13.95" customHeight="1">
      <c r="A2" s="261" t="s">
        <v>146</v>
      </c>
      <c r="B2" s="261"/>
      <c r="C2" s="261"/>
      <c r="D2" s="261"/>
      <c r="E2" s="261"/>
      <c r="F2" s="261"/>
      <c r="G2" s="261"/>
      <c r="H2" s="261"/>
      <c r="I2" s="261"/>
    </row>
    <row r="3" spans="1:11" s="11" customFormat="1" ht="13.8">
      <c r="A3" s="261" t="s">
        <v>147</v>
      </c>
      <c r="B3" s="261"/>
      <c r="C3" s="261"/>
      <c r="D3" s="261"/>
      <c r="E3" s="261"/>
      <c r="F3" s="261"/>
      <c r="G3" s="261"/>
      <c r="H3" s="261"/>
      <c r="I3" s="261"/>
    </row>
    <row r="4" spans="1:11" s="11" customFormat="1" ht="9.75" customHeight="1" thickBot="1">
      <c r="A4" s="258"/>
      <c r="B4" s="258"/>
      <c r="C4" s="258"/>
      <c r="D4" s="258"/>
      <c r="E4" s="258"/>
      <c r="F4" s="258"/>
      <c r="G4" s="258"/>
      <c r="H4" s="258"/>
      <c r="I4" s="258"/>
    </row>
    <row r="5" spans="1:11" ht="33" customHeight="1">
      <c r="A5" s="259" t="s">
        <v>0</v>
      </c>
      <c r="B5" s="239" t="s">
        <v>1</v>
      </c>
      <c r="C5" s="265" t="s">
        <v>143</v>
      </c>
      <c r="D5" s="267" t="s">
        <v>144</v>
      </c>
      <c r="E5" s="242" t="s">
        <v>15</v>
      </c>
      <c r="F5" s="262"/>
      <c r="G5" s="280" t="s">
        <v>142</v>
      </c>
      <c r="H5" s="282" t="s">
        <v>21</v>
      </c>
      <c r="I5" s="263" t="s">
        <v>28</v>
      </c>
      <c r="J5" s="12"/>
    </row>
    <row r="6" spans="1:11" s="14" customFormat="1" ht="33" customHeight="1">
      <c r="A6" s="260"/>
      <c r="B6" s="240"/>
      <c r="C6" s="266"/>
      <c r="D6" s="268"/>
      <c r="E6" s="169" t="s">
        <v>16</v>
      </c>
      <c r="F6" s="48" t="s">
        <v>17</v>
      </c>
      <c r="G6" s="281"/>
      <c r="H6" s="283"/>
      <c r="I6" s="264"/>
    </row>
    <row r="7" spans="1:11" s="16" customFormat="1" ht="12" customHeight="1">
      <c r="A7" s="173">
        <v>1</v>
      </c>
      <c r="B7" s="174">
        <v>2</v>
      </c>
      <c r="C7" s="174">
        <v>3</v>
      </c>
      <c r="D7" s="180">
        <v>4</v>
      </c>
      <c r="E7" s="173">
        <v>5</v>
      </c>
      <c r="F7" s="48">
        <v>6</v>
      </c>
      <c r="G7" s="178">
        <v>7</v>
      </c>
      <c r="H7" s="176">
        <v>8</v>
      </c>
      <c r="I7" s="181">
        <v>9</v>
      </c>
    </row>
    <row r="8" spans="1:11" s="40" customFormat="1" ht="15" customHeight="1">
      <c r="A8" s="284" t="s">
        <v>4</v>
      </c>
      <c r="B8" s="286" t="s">
        <v>126</v>
      </c>
      <c r="C8" s="271">
        <f>'Zał 1 Wzór Raportu A'!F5</f>
        <v>0</v>
      </c>
      <c r="D8" s="273">
        <f>'Zał 1 Wzór Raportu A'!I5</f>
        <v>0</v>
      </c>
      <c r="E8" s="161"/>
      <c r="F8" s="162"/>
      <c r="G8" s="275">
        <f>'Zał 1 Wzór Raportu A'!E5</f>
        <v>0</v>
      </c>
      <c r="H8" s="269">
        <v>0</v>
      </c>
      <c r="I8" s="278">
        <v>0</v>
      </c>
    </row>
    <row r="9" spans="1:11" s="40" customFormat="1" ht="13.5" customHeight="1">
      <c r="A9" s="285"/>
      <c r="B9" s="287"/>
      <c r="C9" s="288"/>
      <c r="D9" s="289"/>
      <c r="E9" s="54"/>
      <c r="F9" s="55"/>
      <c r="G9" s="290"/>
      <c r="H9" s="270"/>
      <c r="I9" s="279"/>
    </row>
    <row r="10" spans="1:11" s="40" customFormat="1" ht="15" customHeight="1">
      <c r="A10" s="285" t="s">
        <v>5</v>
      </c>
      <c r="B10" s="287" t="s">
        <v>127</v>
      </c>
      <c r="C10" s="288">
        <f>'Zał 1 Wzór Raportu A'!F6</f>
        <v>0</v>
      </c>
      <c r="D10" s="289">
        <f>'Zał 1 Wzór Raportu A'!I6</f>
        <v>0</v>
      </c>
      <c r="E10" s="54"/>
      <c r="F10" s="55"/>
      <c r="G10" s="290">
        <f>'Zał 1 Wzór Raportu A'!E6</f>
        <v>0</v>
      </c>
      <c r="H10" s="270">
        <v>0</v>
      </c>
      <c r="I10" s="279">
        <v>0</v>
      </c>
    </row>
    <row r="11" spans="1:11" s="40" customFormat="1" ht="13.5" customHeight="1">
      <c r="A11" s="285"/>
      <c r="B11" s="287"/>
      <c r="C11" s="288"/>
      <c r="D11" s="289"/>
      <c r="E11" s="54"/>
      <c r="F11" s="55"/>
      <c r="G11" s="290"/>
      <c r="H11" s="270"/>
      <c r="I11" s="279"/>
    </row>
    <row r="12" spans="1:11" s="40" customFormat="1" ht="13.5" customHeight="1">
      <c r="A12" s="284" t="s">
        <v>6</v>
      </c>
      <c r="B12" s="286" t="s">
        <v>128</v>
      </c>
      <c r="C12" s="271">
        <f>'Zał 1 Wzór Raportu A'!F7</f>
        <v>0</v>
      </c>
      <c r="D12" s="273">
        <f>'Zał 1 Wzór Raportu A'!I7</f>
        <v>0</v>
      </c>
      <c r="E12" s="161"/>
      <c r="F12" s="162"/>
      <c r="G12" s="275">
        <f>'Zał 1 Wzór Raportu A'!E7</f>
        <v>0</v>
      </c>
      <c r="H12" s="269">
        <v>0</v>
      </c>
      <c r="I12" s="278">
        <v>0</v>
      </c>
    </row>
    <row r="13" spans="1:11" s="40" customFormat="1" ht="13.5" customHeight="1" thickBot="1">
      <c r="A13" s="292"/>
      <c r="B13" s="293"/>
      <c r="C13" s="272"/>
      <c r="D13" s="274"/>
      <c r="E13" s="56"/>
      <c r="F13" s="57"/>
      <c r="G13" s="276"/>
      <c r="H13" s="277"/>
      <c r="I13" s="295"/>
      <c r="J13" s="41"/>
      <c r="K13" s="41"/>
    </row>
    <row r="14" spans="1:11" s="40" customFormat="1" ht="15" customHeight="1">
      <c r="A14" s="296" t="s">
        <v>7</v>
      </c>
      <c r="B14" s="297" t="s">
        <v>129</v>
      </c>
      <c r="C14" s="298">
        <f>'Zał 1 Wzór Raportu A'!F8</f>
        <v>0</v>
      </c>
      <c r="D14" s="299">
        <f>'Zał 1 Wzór Raportu A'!I8</f>
        <v>0</v>
      </c>
      <c r="E14" s="58"/>
      <c r="F14" s="59"/>
      <c r="G14" s="300">
        <f>'Zał 1 Wzór Raportu A'!E8</f>
        <v>0</v>
      </c>
      <c r="H14" s="294">
        <v>0</v>
      </c>
      <c r="I14" s="291">
        <v>0</v>
      </c>
    </row>
    <row r="15" spans="1:11" s="40" customFormat="1" ht="13.5" customHeight="1">
      <c r="A15" s="285"/>
      <c r="B15" s="287"/>
      <c r="C15" s="288"/>
      <c r="D15" s="289"/>
      <c r="E15" s="54"/>
      <c r="F15" s="55"/>
      <c r="G15" s="290"/>
      <c r="H15" s="270"/>
      <c r="I15" s="279"/>
    </row>
    <row r="16" spans="1:11" s="40" customFormat="1" ht="13.5" customHeight="1">
      <c r="A16" s="285" t="s">
        <v>8</v>
      </c>
      <c r="B16" s="287" t="s">
        <v>130</v>
      </c>
      <c r="C16" s="288">
        <f>'Zał 1 Wzór Raportu A'!F9</f>
        <v>0</v>
      </c>
      <c r="D16" s="289">
        <f>'Zał 1 Wzór Raportu A'!I9</f>
        <v>0</v>
      </c>
      <c r="E16" s="54"/>
      <c r="F16" s="55"/>
      <c r="G16" s="290">
        <f>'Zał 1 Wzór Raportu A'!E9</f>
        <v>0</v>
      </c>
      <c r="H16" s="270">
        <v>0</v>
      </c>
      <c r="I16" s="279">
        <v>0</v>
      </c>
    </row>
    <row r="17" spans="1:11" s="40" customFormat="1" ht="13.5" customHeight="1">
      <c r="A17" s="285"/>
      <c r="B17" s="287"/>
      <c r="C17" s="288"/>
      <c r="D17" s="289"/>
      <c r="E17" s="54"/>
      <c r="F17" s="55"/>
      <c r="G17" s="290"/>
      <c r="H17" s="270"/>
      <c r="I17" s="279"/>
      <c r="J17" s="41"/>
      <c r="K17" s="41"/>
    </row>
    <row r="18" spans="1:11" s="40" customFormat="1" ht="15" customHeight="1">
      <c r="A18" s="285" t="s">
        <v>9</v>
      </c>
      <c r="B18" s="287" t="s">
        <v>131</v>
      </c>
      <c r="C18" s="288">
        <f>'Zał 1 Wzór Raportu A'!F10</f>
        <v>0</v>
      </c>
      <c r="D18" s="289">
        <f>'Zał 1 Wzór Raportu A'!I10</f>
        <v>0</v>
      </c>
      <c r="E18" s="54"/>
      <c r="F18" s="55"/>
      <c r="G18" s="290">
        <f>'Zał 1 Wzór Raportu A'!E10</f>
        <v>0</v>
      </c>
      <c r="H18" s="270">
        <v>0</v>
      </c>
      <c r="I18" s="279">
        <v>0</v>
      </c>
    </row>
    <row r="19" spans="1:11" s="40" customFormat="1" ht="13.5" customHeight="1">
      <c r="A19" s="285"/>
      <c r="B19" s="287"/>
      <c r="C19" s="288"/>
      <c r="D19" s="289"/>
      <c r="E19" s="54"/>
      <c r="F19" s="55"/>
      <c r="G19" s="290"/>
      <c r="H19" s="270"/>
      <c r="I19" s="279"/>
    </row>
    <row r="20" spans="1:11" s="40" customFormat="1" ht="13.5" customHeight="1">
      <c r="A20" s="285" t="s">
        <v>10</v>
      </c>
      <c r="B20" s="287" t="s">
        <v>132</v>
      </c>
      <c r="C20" s="288">
        <f>'Zał 1 Wzór Raportu A'!F11</f>
        <v>0</v>
      </c>
      <c r="D20" s="289">
        <f>'Zał 1 Wzór Raportu A'!I11</f>
        <v>0</v>
      </c>
      <c r="E20" s="54"/>
      <c r="F20" s="55"/>
      <c r="G20" s="290">
        <f>'Zał 1 Wzór Raportu A'!E11</f>
        <v>0</v>
      </c>
      <c r="H20" s="270">
        <v>0</v>
      </c>
      <c r="I20" s="279">
        <v>0</v>
      </c>
    </row>
    <row r="21" spans="1:11" s="40" customFormat="1" ht="13.5" customHeight="1">
      <c r="A21" s="285"/>
      <c r="B21" s="287"/>
      <c r="C21" s="288"/>
      <c r="D21" s="289"/>
      <c r="E21" s="54"/>
      <c r="F21" s="55"/>
      <c r="G21" s="290"/>
      <c r="H21" s="270"/>
      <c r="I21" s="279"/>
      <c r="J21" s="41"/>
      <c r="K21" s="41"/>
    </row>
    <row r="22" spans="1:11" s="40" customFormat="1" ht="15" customHeight="1">
      <c r="A22" s="285" t="s">
        <v>11</v>
      </c>
      <c r="B22" s="287" t="s">
        <v>133</v>
      </c>
      <c r="C22" s="288">
        <f>'Zał 1 Wzór Raportu A'!F12</f>
        <v>0</v>
      </c>
      <c r="D22" s="289">
        <f>'Zał 1 Wzór Raportu A'!I12</f>
        <v>0</v>
      </c>
      <c r="E22" s="54"/>
      <c r="F22" s="55"/>
      <c r="G22" s="290">
        <f>'Zał 1 Wzór Raportu A'!E12</f>
        <v>0</v>
      </c>
      <c r="H22" s="270">
        <v>0</v>
      </c>
      <c r="I22" s="279">
        <v>0</v>
      </c>
    </row>
    <row r="23" spans="1:11" s="40" customFormat="1" ht="13.5" customHeight="1">
      <c r="A23" s="285"/>
      <c r="B23" s="287"/>
      <c r="C23" s="288"/>
      <c r="D23" s="289"/>
      <c r="E23" s="54"/>
      <c r="F23" s="55"/>
      <c r="G23" s="290"/>
      <c r="H23" s="270"/>
      <c r="I23" s="279"/>
    </row>
    <row r="24" spans="1:11" s="40" customFormat="1" ht="15" customHeight="1">
      <c r="A24" s="285" t="s">
        <v>12</v>
      </c>
      <c r="B24" s="287" t="s">
        <v>134</v>
      </c>
      <c r="C24" s="288">
        <f>'Zał 1 Wzór Raportu A'!F13</f>
        <v>0</v>
      </c>
      <c r="D24" s="289">
        <f>'Zał 1 Wzór Raportu A'!I13</f>
        <v>0</v>
      </c>
      <c r="E24" s="54"/>
      <c r="F24" s="55"/>
      <c r="G24" s="290">
        <f>'Zał 1 Wzór Raportu A'!E13</f>
        <v>0</v>
      </c>
      <c r="H24" s="270">
        <v>0</v>
      </c>
      <c r="I24" s="279">
        <v>0</v>
      </c>
    </row>
    <row r="25" spans="1:11" s="40" customFormat="1" ht="13.5" customHeight="1">
      <c r="A25" s="285"/>
      <c r="B25" s="287"/>
      <c r="C25" s="288"/>
      <c r="D25" s="289"/>
      <c r="E25" s="54"/>
      <c r="F25" s="55"/>
      <c r="G25" s="290"/>
      <c r="H25" s="270"/>
      <c r="I25" s="279"/>
    </row>
    <row r="26" spans="1:11" s="40" customFormat="1" ht="13.5" customHeight="1">
      <c r="A26" s="285" t="s">
        <v>13</v>
      </c>
      <c r="B26" s="287" t="s">
        <v>135</v>
      </c>
      <c r="C26" s="288">
        <f>'Zał 1 Wzór Raportu A'!F14</f>
        <v>0</v>
      </c>
      <c r="D26" s="289">
        <f>'Zał 1 Wzór Raportu A'!I14</f>
        <v>0</v>
      </c>
      <c r="E26" s="54"/>
      <c r="F26" s="55"/>
      <c r="G26" s="290">
        <f>'Zał 1 Wzór Raportu A'!E14</f>
        <v>0</v>
      </c>
      <c r="H26" s="270">
        <v>0</v>
      </c>
      <c r="I26" s="279">
        <v>0</v>
      </c>
    </row>
    <row r="27" spans="1:11" s="40" customFormat="1" ht="13.5" customHeight="1">
      <c r="A27" s="285"/>
      <c r="B27" s="287"/>
      <c r="C27" s="288"/>
      <c r="D27" s="289"/>
      <c r="E27" s="54"/>
      <c r="F27" s="55"/>
      <c r="G27" s="290"/>
      <c r="H27" s="270"/>
      <c r="I27" s="279"/>
      <c r="J27" s="41"/>
      <c r="K27" s="41"/>
    </row>
    <row r="28" spans="1:11" s="40" customFormat="1" ht="15" customHeight="1">
      <c r="A28" s="285" t="s">
        <v>14</v>
      </c>
      <c r="B28" s="287" t="s">
        <v>136</v>
      </c>
      <c r="C28" s="288">
        <f>'Zał 1 Wzór Raportu A'!F15</f>
        <v>0</v>
      </c>
      <c r="D28" s="289">
        <f>'Zał 1 Wzór Raportu A'!I15</f>
        <v>0</v>
      </c>
      <c r="E28" s="54"/>
      <c r="F28" s="55"/>
      <c r="G28" s="290">
        <f>'Zał 1 Wzór Raportu A'!E15</f>
        <v>0</v>
      </c>
      <c r="H28" s="270">
        <v>0</v>
      </c>
      <c r="I28" s="279">
        <v>0</v>
      </c>
    </row>
    <row r="29" spans="1:11" s="40" customFormat="1" ht="13.5" customHeight="1">
      <c r="A29" s="285"/>
      <c r="B29" s="287"/>
      <c r="C29" s="288"/>
      <c r="D29" s="289"/>
      <c r="E29" s="54"/>
      <c r="F29" s="55"/>
      <c r="G29" s="290"/>
      <c r="H29" s="270"/>
      <c r="I29" s="279"/>
    </row>
    <row r="30" spans="1:11" s="40" customFormat="1" ht="15" customHeight="1">
      <c r="A30" s="285" t="s">
        <v>19</v>
      </c>
      <c r="B30" s="287" t="s">
        <v>137</v>
      </c>
      <c r="C30" s="288">
        <f>'Zał 1 Wzór Raportu A'!F16</f>
        <v>0</v>
      </c>
      <c r="D30" s="289">
        <f>'Zał 1 Wzór Raportu A'!I16</f>
        <v>0</v>
      </c>
      <c r="E30" s="54"/>
      <c r="F30" s="55"/>
      <c r="G30" s="290">
        <f>'Zał 1 Wzór Raportu A'!E16</f>
        <v>0</v>
      </c>
      <c r="H30" s="270">
        <v>0</v>
      </c>
      <c r="I30" s="279">
        <v>0</v>
      </c>
    </row>
    <row r="31" spans="1:11" s="40" customFormat="1" ht="13.5" customHeight="1">
      <c r="A31" s="285"/>
      <c r="B31" s="287"/>
      <c r="C31" s="288"/>
      <c r="D31" s="289"/>
      <c r="E31" s="54"/>
      <c r="F31" s="55"/>
      <c r="G31" s="290"/>
      <c r="H31" s="270"/>
      <c r="I31" s="279"/>
    </row>
    <row r="32" spans="1:11" s="40" customFormat="1" ht="13.5" customHeight="1">
      <c r="A32" s="284" t="s">
        <v>20</v>
      </c>
      <c r="B32" s="286" t="s">
        <v>138</v>
      </c>
      <c r="C32" s="271">
        <f>'Zał 1 Wzór Raportu A'!F17</f>
        <v>0</v>
      </c>
      <c r="D32" s="273">
        <f>'Zał 1 Wzór Raportu A'!I17</f>
        <v>0</v>
      </c>
      <c r="E32" s="161"/>
      <c r="F32" s="162"/>
      <c r="G32" s="275">
        <f>'Zał 1 Wzór Raportu A'!E17</f>
        <v>0</v>
      </c>
      <c r="H32" s="269">
        <v>0</v>
      </c>
      <c r="I32" s="278">
        <v>0</v>
      </c>
    </row>
    <row r="33" spans="1:11" s="40" customFormat="1" ht="13.5" customHeight="1" thickBot="1">
      <c r="A33" s="292"/>
      <c r="B33" s="293"/>
      <c r="C33" s="272"/>
      <c r="D33" s="274"/>
      <c r="E33" s="56"/>
      <c r="F33" s="57"/>
      <c r="G33" s="276"/>
      <c r="H33" s="277"/>
      <c r="I33" s="295"/>
      <c r="J33" s="41"/>
      <c r="K33" s="41"/>
    </row>
    <row r="34" spans="1:11" s="19" customFormat="1" ht="16.5" customHeight="1" thickBot="1">
      <c r="A34" s="255" t="s">
        <v>3</v>
      </c>
      <c r="B34" s="256"/>
      <c r="C34" s="39">
        <f>SUM(C8:C33)</f>
        <v>0</v>
      </c>
      <c r="D34" s="39">
        <f>SUM(D8:D33)</f>
        <v>0</v>
      </c>
      <c r="E34" s="158" t="s">
        <v>18</v>
      </c>
      <c r="F34" s="53" t="s">
        <v>18</v>
      </c>
      <c r="G34" s="160">
        <f>SUM(G8:G33)</f>
        <v>0</v>
      </c>
      <c r="H34" s="159">
        <f>SUM(H8:H33)</f>
        <v>0</v>
      </c>
      <c r="I34" s="50">
        <f>SUM(I8:I33)</f>
        <v>0</v>
      </c>
      <c r="J34" s="19" t="s">
        <v>2</v>
      </c>
    </row>
    <row r="35" spans="1:11" ht="13.8">
      <c r="A35" s="4"/>
      <c r="B35" s="4"/>
      <c r="C35" s="20"/>
      <c r="D35" s="4"/>
      <c r="E35" s="4"/>
      <c r="F35" s="21"/>
    </row>
    <row r="36" spans="1:11" s="1" customFormat="1" ht="15" customHeight="1">
      <c r="A36" s="8"/>
      <c r="B36" s="42"/>
      <c r="H36" s="33"/>
    </row>
    <row r="37" spans="1:11" s="1" customFormat="1" ht="15" customHeight="1">
      <c r="A37" s="8"/>
      <c r="B37" s="43"/>
      <c r="H37" s="33"/>
    </row>
    <row r="38" spans="1:11" s="23" customFormat="1" ht="10.5" customHeight="1">
      <c r="F38" s="1"/>
      <c r="G38" s="1"/>
      <c r="H38" s="33"/>
    </row>
    <row r="39" spans="1:11" s="23" customFormat="1" ht="10.5" customHeight="1">
      <c r="F39" s="1"/>
      <c r="H39" s="148"/>
    </row>
    <row r="40" spans="1:11" s="23" customFormat="1" ht="10.5" customHeight="1">
      <c r="F40" s="3"/>
      <c r="H40" s="148"/>
    </row>
    <row r="41" spans="1:11" s="23" customFormat="1" ht="10.5" customHeight="1">
      <c r="F41" s="3"/>
      <c r="H41" s="148"/>
    </row>
    <row r="42" spans="1:11" s="23" customFormat="1" ht="10.5" customHeight="1">
      <c r="F42" s="3"/>
      <c r="H42" s="148"/>
    </row>
    <row r="43" spans="1:11" s="23" customFormat="1" ht="10.5" customHeight="1">
      <c r="F43" s="3"/>
      <c r="H43" s="148"/>
    </row>
    <row r="44" spans="1:11" s="23" customFormat="1" ht="10.5" customHeight="1">
      <c r="F44" s="3"/>
      <c r="H44" s="148"/>
    </row>
    <row r="45" spans="1:11" s="23" customFormat="1" ht="10.5" customHeight="1">
      <c r="F45" s="3"/>
      <c r="H45" s="148"/>
    </row>
    <row r="46" spans="1:11" s="23" customFormat="1" ht="10.5" customHeight="1">
      <c r="A46" s="13"/>
      <c r="F46" s="3"/>
      <c r="H46" s="148"/>
    </row>
    <row r="47" spans="1:11" ht="10.5" customHeight="1">
      <c r="F47" s="3"/>
      <c r="G47" s="23"/>
      <c r="H47" s="148"/>
    </row>
    <row r="48" spans="1:11" ht="10.5" customHeight="1">
      <c r="F48" s="3"/>
      <c r="G48" s="23"/>
      <c r="H48" s="148"/>
    </row>
    <row r="49" spans="6:6" ht="10.5" customHeight="1">
      <c r="F49" s="3"/>
    </row>
  </sheetData>
  <mergeCells count="104">
    <mergeCell ref="I32:I33"/>
    <mergeCell ref="A32:A33"/>
    <mergeCell ref="B32:B33"/>
    <mergeCell ref="C32:C33"/>
    <mergeCell ref="D32:D33"/>
    <mergeCell ref="G32:G33"/>
    <mergeCell ref="H32:H33"/>
    <mergeCell ref="A30:A31"/>
    <mergeCell ref="B30:B31"/>
    <mergeCell ref="C30:C31"/>
    <mergeCell ref="D30:D31"/>
    <mergeCell ref="G30:G31"/>
    <mergeCell ref="H30:H31"/>
    <mergeCell ref="I30:I31"/>
    <mergeCell ref="A28:A29"/>
    <mergeCell ref="B28:B29"/>
    <mergeCell ref="H26:H27"/>
    <mergeCell ref="I26:I27"/>
    <mergeCell ref="A24:A25"/>
    <mergeCell ref="B24:B25"/>
    <mergeCell ref="C24:C25"/>
    <mergeCell ref="D24:D25"/>
    <mergeCell ref="G24:G25"/>
    <mergeCell ref="A26:A27"/>
    <mergeCell ref="B26:B27"/>
    <mergeCell ref="C26:C27"/>
    <mergeCell ref="D26:D27"/>
    <mergeCell ref="G26:G27"/>
    <mergeCell ref="I28:I29"/>
    <mergeCell ref="H24:H25"/>
    <mergeCell ref="C28:C29"/>
    <mergeCell ref="D28:D29"/>
    <mergeCell ref="G28:G29"/>
    <mergeCell ref="H28:H29"/>
    <mergeCell ref="I24:I25"/>
    <mergeCell ref="I22:I23"/>
    <mergeCell ref="A20:A21"/>
    <mergeCell ref="B20:B21"/>
    <mergeCell ref="H18:H19"/>
    <mergeCell ref="I18:I19"/>
    <mergeCell ref="A16:A17"/>
    <mergeCell ref="B16:B17"/>
    <mergeCell ref="C16:C17"/>
    <mergeCell ref="D16:D17"/>
    <mergeCell ref="G16:G17"/>
    <mergeCell ref="A22:A23"/>
    <mergeCell ref="B22:B23"/>
    <mergeCell ref="C22:C23"/>
    <mergeCell ref="D22:D23"/>
    <mergeCell ref="G22:G23"/>
    <mergeCell ref="H22:H23"/>
    <mergeCell ref="A18:A19"/>
    <mergeCell ref="B18:B19"/>
    <mergeCell ref="C18:C19"/>
    <mergeCell ref="D18:D19"/>
    <mergeCell ref="G18:G19"/>
    <mergeCell ref="I20:I21"/>
    <mergeCell ref="H16:H17"/>
    <mergeCell ref="C20:C21"/>
    <mergeCell ref="D20:D21"/>
    <mergeCell ref="G20:G21"/>
    <mergeCell ref="H20:H21"/>
    <mergeCell ref="I16:I17"/>
    <mergeCell ref="I14:I15"/>
    <mergeCell ref="A12:A13"/>
    <mergeCell ref="B12:B13"/>
    <mergeCell ref="H10:H11"/>
    <mergeCell ref="I10:I11"/>
    <mergeCell ref="H14:H15"/>
    <mergeCell ref="I12:I13"/>
    <mergeCell ref="A14:A15"/>
    <mergeCell ref="B14:B15"/>
    <mergeCell ref="C14:C15"/>
    <mergeCell ref="D14:D15"/>
    <mergeCell ref="G14:G15"/>
    <mergeCell ref="A10:A11"/>
    <mergeCell ref="B10:B11"/>
    <mergeCell ref="C10:C11"/>
    <mergeCell ref="D10:D11"/>
    <mergeCell ref="G10:G11"/>
    <mergeCell ref="A34:B34"/>
    <mergeCell ref="A1:I1"/>
    <mergeCell ref="A4:I4"/>
    <mergeCell ref="A5:A6"/>
    <mergeCell ref="A3:I3"/>
    <mergeCell ref="E5:F5"/>
    <mergeCell ref="I5:I6"/>
    <mergeCell ref="B5:B6"/>
    <mergeCell ref="C5:C6"/>
    <mergeCell ref="D5:D6"/>
    <mergeCell ref="H8:H9"/>
    <mergeCell ref="C12:C13"/>
    <mergeCell ref="D12:D13"/>
    <mergeCell ref="G12:G13"/>
    <mergeCell ref="H12:H13"/>
    <mergeCell ref="I8:I9"/>
    <mergeCell ref="A2:I2"/>
    <mergeCell ref="G5:G6"/>
    <mergeCell ref="H5:H6"/>
    <mergeCell ref="A8:A9"/>
    <mergeCell ref="B8:B9"/>
    <mergeCell ref="C8:C9"/>
    <mergeCell ref="D8:D9"/>
    <mergeCell ref="G8:G9"/>
  </mergeCells>
  <printOptions horizontalCentered="1"/>
  <pageMargins left="0.59055118110236227" right="0.39370078740157483" top="0.98425196850393704" bottom="0.59055118110236227" header="0.35433070866141736" footer="0.27559055118110237"/>
  <pageSetup paperSize="9" scale="71" fitToHeight="2" orientation="portrait" r:id="rId1"/>
  <headerFooter>
    <oddHeader xml:space="preserve">&amp;C&amp;"Czcionka tekstu podstawowego,Kursywa"&amp;10WZÓR&amp;R&amp;"Czcionka tekstu podstawowego,Kursywa"&amp;10Załącznik nr 2
 do Umowy Dzierżawy 
Nr .../.../.../.../...
z dnia ..................... r. </oddHeader>
    <oddFooter>&amp;C&amp;10Strona &amp;P z &amp;N</oddFooter>
  </headerFooter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43"/>
  <sheetViews>
    <sheetView view="pageLayout" zoomScaleNormal="100" workbookViewId="0">
      <selection sqref="A1:N1"/>
    </sheetView>
  </sheetViews>
  <sheetFormatPr defaultColWidth="15" defaultRowHeight="12.75" customHeight="1"/>
  <cols>
    <col min="1" max="1" width="3.8984375" style="69" customWidth="1"/>
    <col min="2" max="2" width="18.3984375" style="70" customWidth="1"/>
    <col min="3" max="3" width="14.59765625" style="70" customWidth="1"/>
    <col min="4" max="4" width="13.59765625" style="71" customWidth="1"/>
    <col min="5" max="5" width="13.19921875" style="69" customWidth="1"/>
    <col min="6" max="6" width="11.3984375" style="70" customWidth="1"/>
    <col min="7" max="7" width="24" style="71" customWidth="1"/>
    <col min="8" max="8" width="10.3984375" style="71" bestFit="1" customWidth="1"/>
    <col min="9" max="9" width="11.59765625" style="70" bestFit="1" customWidth="1"/>
    <col min="10" max="10" width="11.09765625" style="60" bestFit="1" customWidth="1"/>
    <col min="11" max="11" width="10.19921875" style="60" bestFit="1" customWidth="1"/>
    <col min="12" max="12" width="11.59765625" style="60" bestFit="1" customWidth="1"/>
    <col min="13" max="13" width="16.59765625" style="60" customWidth="1"/>
    <col min="14" max="14" width="17.19921875" style="60" customWidth="1"/>
    <col min="15" max="16384" width="15" style="60"/>
  </cols>
  <sheetData>
    <row r="1" spans="1:14" ht="31.5" customHeight="1" thickBot="1">
      <c r="A1" s="304" t="s">
        <v>145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</row>
    <row r="2" spans="1:14" ht="25.5" customHeight="1">
      <c r="A2" s="305" t="s">
        <v>31</v>
      </c>
      <c r="B2" s="306"/>
      <c r="C2" s="306"/>
      <c r="D2" s="306"/>
      <c r="E2" s="306"/>
      <c r="F2" s="306"/>
      <c r="G2" s="307"/>
      <c r="H2" s="308" t="s">
        <v>32</v>
      </c>
      <c r="I2" s="309"/>
      <c r="J2" s="309"/>
      <c r="K2" s="309"/>
      <c r="L2" s="309"/>
      <c r="M2" s="309"/>
      <c r="N2" s="310"/>
    </row>
    <row r="3" spans="1:14" s="78" customFormat="1" ht="56.25" customHeight="1">
      <c r="A3" s="72" t="s">
        <v>0</v>
      </c>
      <c r="B3" s="73" t="s">
        <v>33</v>
      </c>
      <c r="C3" s="74" t="s">
        <v>34</v>
      </c>
      <c r="D3" s="75" t="s">
        <v>35</v>
      </c>
      <c r="E3" s="73" t="s">
        <v>36</v>
      </c>
      <c r="F3" s="74" t="s">
        <v>37</v>
      </c>
      <c r="G3" s="74" t="s">
        <v>38</v>
      </c>
      <c r="H3" s="76" t="s">
        <v>39</v>
      </c>
      <c r="I3" s="76" t="s">
        <v>40</v>
      </c>
      <c r="J3" s="76" t="s">
        <v>41</v>
      </c>
      <c r="K3" s="76" t="s">
        <v>42</v>
      </c>
      <c r="L3" s="76" t="s">
        <v>43</v>
      </c>
      <c r="M3" s="76" t="s">
        <v>44</v>
      </c>
      <c r="N3" s="77" t="s">
        <v>45</v>
      </c>
    </row>
    <row r="4" spans="1:14" ht="13.2">
      <c r="A4" s="79">
        <v>1</v>
      </c>
      <c r="B4" s="80">
        <v>2</v>
      </c>
      <c r="C4" s="80">
        <v>3</v>
      </c>
      <c r="D4" s="80">
        <v>4</v>
      </c>
      <c r="E4" s="80">
        <v>5</v>
      </c>
      <c r="F4" s="80">
        <v>6</v>
      </c>
      <c r="G4" s="80">
        <v>7</v>
      </c>
      <c r="H4" s="81">
        <v>8</v>
      </c>
      <c r="I4" s="81">
        <v>9</v>
      </c>
      <c r="J4" s="81">
        <v>10</v>
      </c>
      <c r="K4" s="81">
        <v>11</v>
      </c>
      <c r="L4" s="81">
        <v>12</v>
      </c>
      <c r="M4" s="81">
        <v>13</v>
      </c>
      <c r="N4" s="82">
        <v>14</v>
      </c>
    </row>
    <row r="5" spans="1:14" ht="18" customHeight="1">
      <c r="A5" s="301" t="s">
        <v>125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3"/>
    </row>
    <row r="6" spans="1:14" ht="13.2">
      <c r="A6" s="61" t="s">
        <v>4</v>
      </c>
      <c r="B6" s="63"/>
      <c r="C6" s="83"/>
      <c r="D6" s="64"/>
      <c r="E6" s="62"/>
      <c r="F6" s="83"/>
      <c r="G6" s="64"/>
      <c r="H6" s="83"/>
      <c r="I6" s="83"/>
      <c r="J6" s="83"/>
      <c r="K6" s="64"/>
      <c r="L6" s="62"/>
      <c r="M6" s="64"/>
      <c r="N6" s="84"/>
    </row>
    <row r="7" spans="1:14" ht="13.2">
      <c r="A7" s="61" t="s">
        <v>5</v>
      </c>
      <c r="B7" s="63"/>
      <c r="C7" s="83"/>
      <c r="D7" s="64"/>
      <c r="E7" s="62"/>
      <c r="F7" s="83"/>
      <c r="G7" s="64"/>
      <c r="H7" s="83"/>
      <c r="I7" s="83"/>
      <c r="J7" s="83"/>
      <c r="K7" s="64"/>
      <c r="L7" s="62"/>
      <c r="M7" s="64"/>
      <c r="N7" s="84"/>
    </row>
    <row r="8" spans="1:14" ht="18" customHeight="1">
      <c r="A8" s="301" t="s">
        <v>113</v>
      </c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3"/>
    </row>
    <row r="9" spans="1:14" ht="12.75" customHeight="1">
      <c r="A9" s="61" t="s">
        <v>4</v>
      </c>
      <c r="B9" s="63"/>
      <c r="C9" s="83"/>
      <c r="D9" s="64"/>
      <c r="E9" s="62"/>
      <c r="F9" s="83"/>
      <c r="G9" s="64"/>
      <c r="H9" s="83"/>
      <c r="I9" s="83"/>
      <c r="J9" s="83"/>
      <c r="K9" s="64"/>
      <c r="L9" s="62"/>
      <c r="M9" s="64"/>
      <c r="N9" s="84"/>
    </row>
    <row r="10" spans="1:14" ht="12.75" customHeight="1">
      <c r="A10" s="61" t="s">
        <v>5</v>
      </c>
      <c r="B10" s="63"/>
      <c r="C10" s="83"/>
      <c r="D10" s="64"/>
      <c r="E10" s="62"/>
      <c r="F10" s="83"/>
      <c r="G10" s="64"/>
      <c r="H10" s="83"/>
      <c r="I10" s="83"/>
      <c r="J10" s="83"/>
      <c r="K10" s="64"/>
      <c r="L10" s="62"/>
      <c r="M10" s="64"/>
      <c r="N10" s="84"/>
    </row>
    <row r="11" spans="1:14" ht="18" customHeight="1">
      <c r="A11" s="301" t="s">
        <v>114</v>
      </c>
      <c r="B11" s="302"/>
      <c r="C11" s="302"/>
      <c r="D11" s="302"/>
      <c r="E11" s="302"/>
      <c r="F11" s="302"/>
      <c r="G11" s="302"/>
      <c r="H11" s="302"/>
      <c r="I11" s="302"/>
      <c r="J11" s="302"/>
      <c r="K11" s="302"/>
      <c r="L11" s="302"/>
      <c r="M11" s="302"/>
      <c r="N11" s="303"/>
    </row>
    <row r="12" spans="1:14" ht="13.2">
      <c r="A12" s="61" t="s">
        <v>4</v>
      </c>
      <c r="B12" s="63"/>
      <c r="C12" s="83"/>
      <c r="D12" s="64"/>
      <c r="E12" s="62"/>
      <c r="F12" s="83"/>
      <c r="G12" s="64"/>
      <c r="H12" s="83"/>
      <c r="I12" s="83"/>
      <c r="J12" s="83"/>
      <c r="K12" s="64"/>
      <c r="L12" s="62"/>
      <c r="M12" s="64"/>
      <c r="N12" s="84"/>
    </row>
    <row r="13" spans="1:14" ht="13.2">
      <c r="A13" s="61" t="s">
        <v>5</v>
      </c>
      <c r="B13" s="63"/>
      <c r="C13" s="83"/>
      <c r="D13" s="64"/>
      <c r="E13" s="62"/>
      <c r="F13" s="83"/>
      <c r="G13" s="64"/>
      <c r="H13" s="83"/>
      <c r="I13" s="83"/>
      <c r="J13" s="83"/>
      <c r="K13" s="64"/>
      <c r="L13" s="62"/>
      <c r="M13" s="64"/>
      <c r="N13" s="84"/>
    </row>
    <row r="14" spans="1:14" ht="18" customHeight="1">
      <c r="A14" s="301" t="s">
        <v>115</v>
      </c>
      <c r="B14" s="302"/>
      <c r="C14" s="302"/>
      <c r="D14" s="302"/>
      <c r="E14" s="302"/>
      <c r="F14" s="302"/>
      <c r="G14" s="302"/>
      <c r="H14" s="302"/>
      <c r="I14" s="302"/>
      <c r="J14" s="302"/>
      <c r="K14" s="302"/>
      <c r="L14" s="302"/>
      <c r="M14" s="302"/>
      <c r="N14" s="303"/>
    </row>
    <row r="15" spans="1:14" ht="12.75" customHeight="1">
      <c r="A15" s="61" t="s">
        <v>4</v>
      </c>
      <c r="B15" s="63"/>
      <c r="C15" s="83"/>
      <c r="D15" s="64"/>
      <c r="E15" s="62"/>
      <c r="F15" s="83"/>
      <c r="G15" s="64"/>
      <c r="H15" s="83"/>
      <c r="I15" s="83"/>
      <c r="J15" s="83"/>
      <c r="K15" s="64"/>
      <c r="L15" s="62"/>
      <c r="M15" s="64"/>
      <c r="N15" s="84"/>
    </row>
    <row r="16" spans="1:14" ht="12.75" customHeight="1">
      <c r="A16" s="61" t="s">
        <v>5</v>
      </c>
      <c r="B16" s="63"/>
      <c r="C16" s="83"/>
      <c r="D16" s="64"/>
      <c r="E16" s="62"/>
      <c r="F16" s="83"/>
      <c r="G16" s="64"/>
      <c r="H16" s="83"/>
      <c r="I16" s="83"/>
      <c r="J16" s="83"/>
      <c r="K16" s="64"/>
      <c r="L16" s="62"/>
      <c r="M16" s="64"/>
      <c r="N16" s="84"/>
    </row>
    <row r="17" spans="1:14" ht="18" customHeight="1">
      <c r="A17" s="301" t="s">
        <v>116</v>
      </c>
      <c r="B17" s="302"/>
      <c r="C17" s="302"/>
      <c r="D17" s="302"/>
      <c r="E17" s="302"/>
      <c r="F17" s="302"/>
      <c r="G17" s="302"/>
      <c r="H17" s="302"/>
      <c r="I17" s="302"/>
      <c r="J17" s="302"/>
      <c r="K17" s="302"/>
      <c r="L17" s="302"/>
      <c r="M17" s="302"/>
      <c r="N17" s="303"/>
    </row>
    <row r="18" spans="1:14" ht="13.2">
      <c r="A18" s="61" t="s">
        <v>4</v>
      </c>
      <c r="B18" s="63"/>
      <c r="C18" s="83"/>
      <c r="D18" s="64"/>
      <c r="E18" s="62"/>
      <c r="F18" s="83"/>
      <c r="G18" s="64"/>
      <c r="H18" s="83"/>
      <c r="I18" s="83"/>
      <c r="J18" s="83"/>
      <c r="K18" s="64"/>
      <c r="L18" s="62"/>
      <c r="M18" s="64"/>
      <c r="N18" s="84"/>
    </row>
    <row r="19" spans="1:14" ht="13.2">
      <c r="A19" s="61" t="s">
        <v>5</v>
      </c>
      <c r="B19" s="63"/>
      <c r="C19" s="83"/>
      <c r="D19" s="64"/>
      <c r="E19" s="62"/>
      <c r="F19" s="83"/>
      <c r="G19" s="64"/>
      <c r="H19" s="83"/>
      <c r="I19" s="83"/>
      <c r="J19" s="83"/>
      <c r="K19" s="64"/>
      <c r="L19" s="62"/>
      <c r="M19" s="64"/>
      <c r="N19" s="84"/>
    </row>
    <row r="20" spans="1:14" ht="18" customHeight="1">
      <c r="A20" s="301" t="s">
        <v>117</v>
      </c>
      <c r="B20" s="302"/>
      <c r="C20" s="302"/>
      <c r="D20" s="302"/>
      <c r="E20" s="302"/>
      <c r="F20" s="302"/>
      <c r="G20" s="302"/>
      <c r="H20" s="302"/>
      <c r="I20" s="302"/>
      <c r="J20" s="302"/>
      <c r="K20" s="302"/>
      <c r="L20" s="302"/>
      <c r="M20" s="302"/>
      <c r="N20" s="303"/>
    </row>
    <row r="21" spans="1:14" ht="12.75" customHeight="1">
      <c r="A21" s="61" t="s">
        <v>4</v>
      </c>
      <c r="B21" s="63"/>
      <c r="C21" s="83"/>
      <c r="D21" s="64"/>
      <c r="E21" s="62"/>
      <c r="F21" s="83"/>
      <c r="G21" s="64"/>
      <c r="H21" s="83"/>
      <c r="I21" s="83"/>
      <c r="J21" s="83"/>
      <c r="K21" s="64"/>
      <c r="L21" s="62"/>
      <c r="M21" s="64"/>
      <c r="N21" s="84"/>
    </row>
    <row r="22" spans="1:14" ht="12.75" customHeight="1">
      <c r="A22" s="61" t="s">
        <v>5</v>
      </c>
      <c r="B22" s="63"/>
      <c r="C22" s="83"/>
      <c r="D22" s="64"/>
      <c r="E22" s="62"/>
      <c r="F22" s="83"/>
      <c r="G22" s="64"/>
      <c r="H22" s="83"/>
      <c r="I22" s="83"/>
      <c r="J22" s="83"/>
      <c r="K22" s="64"/>
      <c r="L22" s="62"/>
      <c r="M22" s="64"/>
      <c r="N22" s="84"/>
    </row>
    <row r="23" spans="1:14" ht="18" customHeight="1">
      <c r="A23" s="301" t="s">
        <v>118</v>
      </c>
      <c r="B23" s="302"/>
      <c r="C23" s="302"/>
      <c r="D23" s="302"/>
      <c r="E23" s="302"/>
      <c r="F23" s="302"/>
      <c r="G23" s="302"/>
      <c r="H23" s="302"/>
      <c r="I23" s="302"/>
      <c r="J23" s="302"/>
      <c r="K23" s="302"/>
      <c r="L23" s="302"/>
      <c r="M23" s="302"/>
      <c r="N23" s="303"/>
    </row>
    <row r="24" spans="1:14" ht="13.2">
      <c r="A24" s="61" t="s">
        <v>4</v>
      </c>
      <c r="B24" s="63"/>
      <c r="C24" s="83"/>
      <c r="D24" s="64"/>
      <c r="E24" s="62"/>
      <c r="F24" s="83"/>
      <c r="G24" s="64"/>
      <c r="H24" s="83"/>
      <c r="I24" s="83"/>
      <c r="J24" s="83"/>
      <c r="K24" s="64"/>
      <c r="L24" s="62"/>
      <c r="M24" s="64"/>
      <c r="N24" s="84"/>
    </row>
    <row r="25" spans="1:14" ht="13.2">
      <c r="A25" s="61" t="s">
        <v>5</v>
      </c>
      <c r="B25" s="63"/>
      <c r="C25" s="83"/>
      <c r="D25" s="64"/>
      <c r="E25" s="62"/>
      <c r="F25" s="83"/>
      <c r="G25" s="64"/>
      <c r="H25" s="83"/>
      <c r="I25" s="83"/>
      <c r="J25" s="83"/>
      <c r="K25" s="64"/>
      <c r="L25" s="62"/>
      <c r="M25" s="64"/>
      <c r="N25" s="84"/>
    </row>
    <row r="26" spans="1:14" ht="18" customHeight="1">
      <c r="A26" s="301" t="s">
        <v>119</v>
      </c>
      <c r="B26" s="302"/>
      <c r="C26" s="302"/>
      <c r="D26" s="302"/>
      <c r="E26" s="302"/>
      <c r="F26" s="302"/>
      <c r="G26" s="302"/>
      <c r="H26" s="302"/>
      <c r="I26" s="302"/>
      <c r="J26" s="302"/>
      <c r="K26" s="302"/>
      <c r="L26" s="302"/>
      <c r="M26" s="302"/>
      <c r="N26" s="303"/>
    </row>
    <row r="27" spans="1:14" ht="12.75" customHeight="1">
      <c r="A27" s="61" t="s">
        <v>4</v>
      </c>
      <c r="B27" s="63"/>
      <c r="C27" s="83"/>
      <c r="D27" s="64"/>
      <c r="E27" s="62"/>
      <c r="F27" s="83"/>
      <c r="G27" s="64"/>
      <c r="H27" s="83"/>
      <c r="I27" s="83"/>
      <c r="J27" s="83"/>
      <c r="K27" s="64"/>
      <c r="L27" s="62"/>
      <c r="M27" s="64"/>
      <c r="N27" s="84"/>
    </row>
    <row r="28" spans="1:14" ht="12.75" customHeight="1">
      <c r="A28" s="61" t="s">
        <v>5</v>
      </c>
      <c r="B28" s="63"/>
      <c r="C28" s="83"/>
      <c r="D28" s="64"/>
      <c r="E28" s="62"/>
      <c r="F28" s="83"/>
      <c r="G28" s="64"/>
      <c r="H28" s="83"/>
      <c r="I28" s="83"/>
      <c r="J28" s="83"/>
      <c r="K28" s="64"/>
      <c r="L28" s="62"/>
      <c r="M28" s="64"/>
      <c r="N28" s="84"/>
    </row>
    <row r="29" spans="1:14" ht="18" customHeight="1">
      <c r="A29" s="301" t="s">
        <v>120</v>
      </c>
      <c r="B29" s="302"/>
      <c r="C29" s="302"/>
      <c r="D29" s="302"/>
      <c r="E29" s="302"/>
      <c r="F29" s="302"/>
      <c r="G29" s="302"/>
      <c r="H29" s="302"/>
      <c r="I29" s="302"/>
      <c r="J29" s="302"/>
      <c r="K29" s="302"/>
      <c r="L29" s="302"/>
      <c r="M29" s="302"/>
      <c r="N29" s="303"/>
    </row>
    <row r="30" spans="1:14" ht="13.2">
      <c r="A30" s="61" t="s">
        <v>4</v>
      </c>
      <c r="B30" s="63"/>
      <c r="C30" s="83"/>
      <c r="D30" s="64"/>
      <c r="E30" s="62"/>
      <c r="F30" s="83"/>
      <c r="G30" s="64"/>
      <c r="H30" s="83"/>
      <c r="I30" s="83"/>
      <c r="J30" s="83"/>
      <c r="K30" s="64"/>
      <c r="L30" s="62"/>
      <c r="M30" s="64"/>
      <c r="N30" s="84"/>
    </row>
    <row r="31" spans="1:14" ht="13.2">
      <c r="A31" s="61" t="s">
        <v>5</v>
      </c>
      <c r="B31" s="63"/>
      <c r="C31" s="83"/>
      <c r="D31" s="64"/>
      <c r="E31" s="62"/>
      <c r="F31" s="83"/>
      <c r="G31" s="64"/>
      <c r="H31" s="83"/>
      <c r="I31" s="83"/>
      <c r="J31" s="83"/>
      <c r="K31" s="64"/>
      <c r="L31" s="62"/>
      <c r="M31" s="64"/>
      <c r="N31" s="84"/>
    </row>
    <row r="32" spans="1:14" ht="18" customHeight="1">
      <c r="A32" s="301" t="s">
        <v>121</v>
      </c>
      <c r="B32" s="302"/>
      <c r="C32" s="302"/>
      <c r="D32" s="302"/>
      <c r="E32" s="302"/>
      <c r="F32" s="302"/>
      <c r="G32" s="302"/>
      <c r="H32" s="302"/>
      <c r="I32" s="302"/>
      <c r="J32" s="302"/>
      <c r="K32" s="302"/>
      <c r="L32" s="302"/>
      <c r="M32" s="302"/>
      <c r="N32" s="303"/>
    </row>
    <row r="33" spans="1:14" ht="12.75" customHeight="1">
      <c r="A33" s="61" t="s">
        <v>4</v>
      </c>
      <c r="B33" s="63"/>
      <c r="C33" s="83"/>
      <c r="D33" s="64"/>
      <c r="E33" s="62"/>
      <c r="F33" s="83"/>
      <c r="G33" s="64"/>
      <c r="H33" s="83"/>
      <c r="I33" s="83"/>
      <c r="J33" s="83"/>
      <c r="K33" s="64"/>
      <c r="L33" s="62"/>
      <c r="M33" s="64"/>
      <c r="N33" s="84"/>
    </row>
    <row r="34" spans="1:14" ht="12.75" customHeight="1">
      <c r="A34" s="61" t="s">
        <v>5</v>
      </c>
      <c r="B34" s="63"/>
      <c r="C34" s="83"/>
      <c r="D34" s="64"/>
      <c r="E34" s="62"/>
      <c r="F34" s="83"/>
      <c r="G34" s="64"/>
      <c r="H34" s="83"/>
      <c r="I34" s="83"/>
      <c r="J34" s="83"/>
      <c r="K34" s="64"/>
      <c r="L34" s="62"/>
      <c r="M34" s="64"/>
      <c r="N34" s="84"/>
    </row>
    <row r="35" spans="1:14" ht="18" customHeight="1">
      <c r="A35" s="301" t="s">
        <v>122</v>
      </c>
      <c r="B35" s="302"/>
      <c r="C35" s="302"/>
      <c r="D35" s="302"/>
      <c r="E35" s="302"/>
      <c r="F35" s="302"/>
      <c r="G35" s="302"/>
      <c r="H35" s="302"/>
      <c r="I35" s="302"/>
      <c r="J35" s="302"/>
      <c r="K35" s="302"/>
      <c r="L35" s="302"/>
      <c r="M35" s="302"/>
      <c r="N35" s="303"/>
    </row>
    <row r="36" spans="1:14" ht="13.2">
      <c r="A36" s="61" t="s">
        <v>4</v>
      </c>
      <c r="B36" s="63"/>
      <c r="C36" s="83"/>
      <c r="D36" s="64"/>
      <c r="E36" s="62"/>
      <c r="F36" s="83"/>
      <c r="G36" s="64"/>
      <c r="H36" s="83"/>
      <c r="I36" s="83"/>
      <c r="J36" s="83"/>
      <c r="K36" s="64"/>
      <c r="L36" s="62"/>
      <c r="M36" s="64"/>
      <c r="N36" s="84"/>
    </row>
    <row r="37" spans="1:14" ht="13.2">
      <c r="A37" s="61" t="s">
        <v>5</v>
      </c>
      <c r="B37" s="63"/>
      <c r="C37" s="83"/>
      <c r="D37" s="64"/>
      <c r="E37" s="62"/>
      <c r="F37" s="83"/>
      <c r="G37" s="64"/>
      <c r="H37" s="83"/>
      <c r="I37" s="83"/>
      <c r="J37" s="83"/>
      <c r="K37" s="64"/>
      <c r="L37" s="62"/>
      <c r="M37" s="64"/>
      <c r="N37" s="84"/>
    </row>
    <row r="38" spans="1:14" ht="18" customHeight="1">
      <c r="A38" s="301" t="s">
        <v>123</v>
      </c>
      <c r="B38" s="302"/>
      <c r="C38" s="302"/>
      <c r="D38" s="302"/>
      <c r="E38" s="302"/>
      <c r="F38" s="302"/>
      <c r="G38" s="302"/>
      <c r="H38" s="302"/>
      <c r="I38" s="302"/>
      <c r="J38" s="302"/>
      <c r="K38" s="302"/>
      <c r="L38" s="302"/>
      <c r="M38" s="302"/>
      <c r="N38" s="303"/>
    </row>
    <row r="39" spans="1:14" ht="12.75" customHeight="1">
      <c r="A39" s="61" t="s">
        <v>4</v>
      </c>
      <c r="B39" s="63"/>
      <c r="C39" s="83"/>
      <c r="D39" s="64"/>
      <c r="E39" s="62"/>
      <c r="F39" s="83"/>
      <c r="G39" s="64"/>
      <c r="H39" s="83"/>
      <c r="I39" s="83"/>
      <c r="J39" s="83"/>
      <c r="K39" s="64"/>
      <c r="L39" s="62"/>
      <c r="M39" s="64"/>
      <c r="N39" s="84"/>
    </row>
    <row r="40" spans="1:14" ht="12.75" customHeight="1">
      <c r="A40" s="61" t="s">
        <v>5</v>
      </c>
      <c r="B40" s="63"/>
      <c r="C40" s="83"/>
      <c r="D40" s="64"/>
      <c r="E40" s="62"/>
      <c r="F40" s="83"/>
      <c r="G40" s="64"/>
      <c r="H40" s="83"/>
      <c r="I40" s="83"/>
      <c r="J40" s="83"/>
      <c r="K40" s="64"/>
      <c r="L40" s="62"/>
      <c r="M40" s="64"/>
      <c r="N40" s="84"/>
    </row>
    <row r="41" spans="1:14" ht="18" customHeight="1">
      <c r="A41" s="301" t="s">
        <v>124</v>
      </c>
      <c r="B41" s="302"/>
      <c r="C41" s="302"/>
      <c r="D41" s="302"/>
      <c r="E41" s="302"/>
      <c r="F41" s="302"/>
      <c r="G41" s="302"/>
      <c r="H41" s="302"/>
      <c r="I41" s="302"/>
      <c r="J41" s="302"/>
      <c r="K41" s="302"/>
      <c r="L41" s="302"/>
      <c r="M41" s="302"/>
      <c r="N41" s="303"/>
    </row>
    <row r="42" spans="1:14" ht="13.2">
      <c r="A42" s="61" t="s">
        <v>4</v>
      </c>
      <c r="B42" s="63"/>
      <c r="C42" s="83"/>
      <c r="D42" s="64"/>
      <c r="E42" s="62"/>
      <c r="F42" s="83"/>
      <c r="G42" s="64"/>
      <c r="H42" s="83"/>
      <c r="I42" s="83"/>
      <c r="J42" s="83"/>
      <c r="K42" s="64"/>
      <c r="L42" s="62"/>
      <c r="M42" s="64"/>
      <c r="N42" s="84"/>
    </row>
    <row r="43" spans="1:14" ht="13.8" thickBot="1">
      <c r="A43" s="65" t="s">
        <v>5</v>
      </c>
      <c r="B43" s="67"/>
      <c r="C43" s="85"/>
      <c r="D43" s="68"/>
      <c r="E43" s="66"/>
      <c r="F43" s="85"/>
      <c r="G43" s="68"/>
      <c r="H43" s="85"/>
      <c r="I43" s="85"/>
      <c r="J43" s="85"/>
      <c r="K43" s="68"/>
      <c r="L43" s="66"/>
      <c r="M43" s="68"/>
      <c r="N43" s="86"/>
    </row>
  </sheetData>
  <mergeCells count="16">
    <mergeCell ref="A32:N32"/>
    <mergeCell ref="A35:N35"/>
    <mergeCell ref="A38:N38"/>
    <mergeCell ref="A41:N41"/>
    <mergeCell ref="A14:N14"/>
    <mergeCell ref="A17:N17"/>
    <mergeCell ref="A20:N20"/>
    <mergeCell ref="A23:N23"/>
    <mergeCell ref="A26:N26"/>
    <mergeCell ref="A29:N29"/>
    <mergeCell ref="A11:N11"/>
    <mergeCell ref="A1:N1"/>
    <mergeCell ref="A2:G2"/>
    <mergeCell ref="H2:N2"/>
    <mergeCell ref="A5:N5"/>
    <mergeCell ref="A8:N8"/>
  </mergeCells>
  <printOptions horizontalCentered="1"/>
  <pageMargins left="0.39370078740157483" right="0.39370078740157483" top="1.0236220472440944" bottom="0.59055118110236227" header="0.39370078740157483" footer="0.31496062992125984"/>
  <pageSetup paperSize="9" scale="66" fitToHeight="4" orientation="landscape" horizontalDpi="300" verticalDpi="300" r:id="rId1"/>
  <headerFooter>
    <oddHeader xml:space="preserve">&amp;C&amp;"Czcionka tekstu podstawowego,Kursywa"WZÓR&amp;R&amp;"Czcionka tekstu podstawowego,Kursywa"Załącznik nr 3
 do Umowy Dzierżawy 
Nr .../.../.../.../...
z dnia ..................... r.  </oddHeader>
    <oddFooter>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9"/>
  <sheetViews>
    <sheetView view="pageLayout" zoomScaleNormal="100" zoomScaleSheetLayoutView="100" workbookViewId="0">
      <selection activeCell="B6" sqref="B6"/>
    </sheetView>
  </sheetViews>
  <sheetFormatPr defaultColWidth="9" defaultRowHeight="13.2"/>
  <cols>
    <col min="1" max="1" width="4" style="87" customWidth="1"/>
    <col min="2" max="2" width="58.19921875" style="87" customWidth="1"/>
    <col min="3" max="3" width="13" style="87" customWidth="1"/>
    <col min="4" max="4" width="16.09765625" style="87" customWidth="1"/>
    <col min="5" max="5" width="20.69921875" style="87" customWidth="1"/>
    <col min="6" max="6" width="18.5" style="87" customWidth="1"/>
    <col min="7" max="7" width="4.69921875" style="87" bestFit="1" customWidth="1"/>
    <col min="8" max="16384" width="9" style="87"/>
  </cols>
  <sheetData>
    <row r="1" spans="1:6" ht="18" customHeight="1">
      <c r="A1" s="311" t="s">
        <v>46</v>
      </c>
      <c r="B1" s="311"/>
      <c r="C1" s="311"/>
      <c r="D1" s="311"/>
      <c r="E1" s="311"/>
      <c r="F1" s="311"/>
    </row>
    <row r="2" spans="1:6" ht="13.8" thickBot="1"/>
    <row r="3" spans="1:6" ht="37.5" customHeight="1">
      <c r="A3" s="88" t="s">
        <v>0</v>
      </c>
      <c r="B3" s="89" t="s">
        <v>47</v>
      </c>
      <c r="C3" s="90" t="s">
        <v>48</v>
      </c>
      <c r="D3" s="90" t="s">
        <v>49</v>
      </c>
      <c r="E3" s="90" t="s">
        <v>50</v>
      </c>
      <c r="F3" s="91" t="s">
        <v>51</v>
      </c>
    </row>
    <row r="4" spans="1:6">
      <c r="A4" s="92">
        <v>1</v>
      </c>
      <c r="B4" s="93">
        <v>2</v>
      </c>
      <c r="C4" s="94">
        <v>3</v>
      </c>
      <c r="D4" s="94">
        <v>4</v>
      </c>
      <c r="E4" s="94">
        <v>5</v>
      </c>
      <c r="F4" s="95">
        <v>6</v>
      </c>
    </row>
    <row r="5" spans="1:6" s="101" customFormat="1" ht="78" customHeight="1">
      <c r="A5" s="96" t="s">
        <v>4</v>
      </c>
      <c r="B5" s="97" t="s">
        <v>52</v>
      </c>
      <c r="C5" s="98" t="s">
        <v>53</v>
      </c>
      <c r="D5" s="99" t="s">
        <v>54</v>
      </c>
      <c r="E5" s="99" t="s">
        <v>111</v>
      </c>
      <c r="F5" s="100" t="s">
        <v>88</v>
      </c>
    </row>
    <row r="6" spans="1:6" s="101" customFormat="1" ht="78" customHeight="1">
      <c r="A6" s="96" t="s">
        <v>5</v>
      </c>
      <c r="B6" s="102" t="s">
        <v>55</v>
      </c>
      <c r="C6" s="98" t="s">
        <v>53</v>
      </c>
      <c r="D6" s="99" t="s">
        <v>81</v>
      </c>
      <c r="E6" s="103" t="s">
        <v>112</v>
      </c>
      <c r="F6" s="104" t="s">
        <v>56</v>
      </c>
    </row>
    <row r="7" spans="1:6" s="111" customFormat="1" ht="78" customHeight="1" thickBot="1">
      <c r="A7" s="105" t="s">
        <v>6</v>
      </c>
      <c r="B7" s="106" t="s">
        <v>57</v>
      </c>
      <c r="C7" s="107" t="s">
        <v>53</v>
      </c>
      <c r="D7" s="108" t="s">
        <v>82</v>
      </c>
      <c r="E7" s="109" t="s">
        <v>112</v>
      </c>
      <c r="F7" s="110" t="s">
        <v>58</v>
      </c>
    </row>
    <row r="8" spans="1:6" s="113" customFormat="1" ht="19.5" customHeight="1">
      <c r="A8" s="112"/>
    </row>
    <row r="9" spans="1:6" ht="24.75" customHeight="1">
      <c r="A9" s="312"/>
      <c r="B9" s="312"/>
      <c r="C9" s="312"/>
      <c r="D9" s="312"/>
      <c r="E9" s="312"/>
      <c r="F9" s="312"/>
    </row>
  </sheetData>
  <mergeCells count="2">
    <mergeCell ref="A1:F1"/>
    <mergeCell ref="A9:F9"/>
  </mergeCells>
  <printOptions horizontalCentered="1"/>
  <pageMargins left="0.59055118110236227" right="0.59055118110236227" top="1.1417322834645669" bottom="0.59055118110236227" header="0.39370078740157483" footer="0.31496062992125984"/>
  <pageSetup paperSize="9" scale="94" orientation="landscape" r:id="rId1"/>
  <headerFooter>
    <oddHeader xml:space="preserve">&amp;R&amp;"Czcionka tekstu podstawowego,Kursywa"&amp;10Załącznik nr 4
 do Umowy Dzierżawy 
Nr .../.../.../.../...
z dnia ..................... r. </oddHeader>
    <oddFooter>&amp;C&amp;10Strona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8562B-FEB9-4D79-A2D5-A81DAC1EC2A2}">
  <sheetPr>
    <tabColor theme="0"/>
    <pageSetUpPr fitToPage="1"/>
  </sheetPr>
  <dimension ref="A1:M49"/>
  <sheetViews>
    <sheetView tabSelected="1" view="pageLayout" topLeftCell="A34" zoomScale="75" zoomScaleNormal="100" zoomScaleSheetLayoutView="100" zoomScalePageLayoutView="75" workbookViewId="0">
      <selection activeCell="D37" sqref="D37"/>
    </sheetView>
  </sheetViews>
  <sheetFormatPr defaultColWidth="8.19921875" defaultRowHeight="18"/>
  <cols>
    <col min="1" max="1" width="4.3984375" style="183" bestFit="1" customWidth="1"/>
    <col min="2" max="2" width="15.3984375" style="185" customWidth="1"/>
    <col min="3" max="4" width="12.59765625" style="184" bestFit="1" customWidth="1"/>
    <col min="5" max="7" width="12.09765625" style="184" bestFit="1" customWidth="1"/>
    <col min="8" max="8" width="13" style="184" bestFit="1" customWidth="1"/>
    <col min="9" max="9" width="12.09765625" style="184" bestFit="1" customWidth="1"/>
    <col min="10" max="11" width="8.59765625" style="184" customWidth="1"/>
    <col min="12" max="12" width="16.796875" style="184" customWidth="1"/>
    <col min="13" max="13" width="59" style="183" customWidth="1"/>
    <col min="14" max="16384" width="8.19921875" style="182"/>
  </cols>
  <sheetData>
    <row r="1" spans="1:13" ht="36.75" customHeight="1" thickBot="1">
      <c r="A1" s="331" t="s">
        <v>170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234" t="s">
        <v>169</v>
      </c>
    </row>
    <row r="2" spans="1:13" s="233" customFormat="1" ht="18" customHeight="1">
      <c r="A2" s="333" t="s">
        <v>0</v>
      </c>
      <c r="B2" s="335" t="s">
        <v>1</v>
      </c>
      <c r="C2" s="337" t="s">
        <v>168</v>
      </c>
      <c r="D2" s="338"/>
      <c r="E2" s="338"/>
      <c r="F2" s="338"/>
      <c r="G2" s="338"/>
      <c r="H2" s="338"/>
      <c r="I2" s="339"/>
      <c r="J2" s="340" t="s">
        <v>167</v>
      </c>
      <c r="K2" s="341"/>
      <c r="L2" s="342" t="s">
        <v>166</v>
      </c>
      <c r="M2" s="314" t="s">
        <v>165</v>
      </c>
    </row>
    <row r="3" spans="1:13" s="227" customFormat="1" ht="36">
      <c r="A3" s="334"/>
      <c r="B3" s="336"/>
      <c r="C3" s="232">
        <v>46363</v>
      </c>
      <c r="D3" s="231">
        <v>46364</v>
      </c>
      <c r="E3" s="231">
        <v>46365</v>
      </c>
      <c r="F3" s="231">
        <v>46366</v>
      </c>
      <c r="G3" s="231">
        <v>46367</v>
      </c>
      <c r="H3" s="231">
        <v>46368</v>
      </c>
      <c r="I3" s="230">
        <v>46369</v>
      </c>
      <c r="J3" s="229" t="s">
        <v>164</v>
      </c>
      <c r="K3" s="228" t="s">
        <v>163</v>
      </c>
      <c r="L3" s="343"/>
      <c r="M3" s="315"/>
    </row>
    <row r="4" spans="1:13" s="217" customFormat="1">
      <c r="A4" s="226">
        <v>1</v>
      </c>
      <c r="B4" s="225">
        <v>2</v>
      </c>
      <c r="C4" s="224" t="s">
        <v>162</v>
      </c>
      <c r="D4" s="223" t="s">
        <v>161</v>
      </c>
      <c r="E4" s="223" t="s">
        <v>160</v>
      </c>
      <c r="F4" s="223" t="s">
        <v>159</v>
      </c>
      <c r="G4" s="223" t="s">
        <v>158</v>
      </c>
      <c r="H4" s="222" t="s">
        <v>157</v>
      </c>
      <c r="I4" s="221" t="s">
        <v>156</v>
      </c>
      <c r="J4" s="220" t="s">
        <v>155</v>
      </c>
      <c r="K4" s="218" t="s">
        <v>154</v>
      </c>
      <c r="L4" s="219">
        <v>5</v>
      </c>
      <c r="M4" s="218">
        <v>6</v>
      </c>
    </row>
    <row r="5" spans="1:13" s="217" customFormat="1" ht="30.75" customHeight="1">
      <c r="A5" s="316" t="s">
        <v>153</v>
      </c>
      <c r="B5" s="317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8"/>
    </row>
    <row r="6" spans="1:13" s="190" customFormat="1" ht="39" customHeight="1">
      <c r="A6" s="214" t="s">
        <v>4</v>
      </c>
      <c r="B6" s="213" t="s">
        <v>126</v>
      </c>
      <c r="C6" s="212"/>
      <c r="D6" s="211"/>
      <c r="E6" s="211"/>
      <c r="F6" s="211"/>
      <c r="G6" s="211"/>
      <c r="H6" s="211"/>
      <c r="I6" s="210" t="s">
        <v>152</v>
      </c>
      <c r="J6" s="209">
        <f t="shared" ref="J6:J38" si="0">COUNTA(C6:I6)-COUNTIF(C6:I6,"P")-COUNTIF(C6:I6,"REZ")</f>
        <v>0</v>
      </c>
      <c r="K6" s="208">
        <f t="shared" ref="K6:K38" si="1">J6/(COUNTA(C6:I6))</f>
        <v>0</v>
      </c>
      <c r="L6" s="207" t="s">
        <v>151</v>
      </c>
      <c r="M6" s="206" t="s">
        <v>18</v>
      </c>
    </row>
    <row r="7" spans="1:13" s="190" customFormat="1" ht="39" customHeight="1">
      <c r="A7" s="214" t="s">
        <v>5</v>
      </c>
      <c r="B7" s="213" t="s">
        <v>127</v>
      </c>
      <c r="C7" s="212"/>
      <c r="D7" s="216"/>
      <c r="E7" s="216"/>
      <c r="F7" s="216"/>
      <c r="G7" s="216"/>
      <c r="H7" s="216"/>
      <c r="I7" s="210" t="s">
        <v>152</v>
      </c>
      <c r="J7" s="209">
        <f t="shared" si="0"/>
        <v>0</v>
      </c>
      <c r="K7" s="208">
        <f t="shared" si="1"/>
        <v>0</v>
      </c>
      <c r="L7" s="207" t="s">
        <v>151</v>
      </c>
      <c r="M7" s="215" t="s">
        <v>18</v>
      </c>
    </row>
    <row r="8" spans="1:13" s="190" customFormat="1" ht="39" customHeight="1">
      <c r="A8" s="214" t="s">
        <v>6</v>
      </c>
      <c r="B8" s="213" t="s">
        <v>128</v>
      </c>
      <c r="C8" s="212"/>
      <c r="D8" s="211"/>
      <c r="E8" s="211"/>
      <c r="F8" s="211"/>
      <c r="G8" s="211"/>
      <c r="H8" s="211"/>
      <c r="I8" s="210" t="s">
        <v>152</v>
      </c>
      <c r="J8" s="209">
        <f t="shared" si="0"/>
        <v>0</v>
      </c>
      <c r="K8" s="208">
        <f t="shared" si="1"/>
        <v>0</v>
      </c>
      <c r="L8" s="207" t="s">
        <v>151</v>
      </c>
      <c r="M8" s="206" t="s">
        <v>18</v>
      </c>
    </row>
    <row r="9" spans="1:13" s="190" customFormat="1" ht="39" customHeight="1">
      <c r="A9" s="214" t="s">
        <v>7</v>
      </c>
      <c r="B9" s="213" t="s">
        <v>129</v>
      </c>
      <c r="C9" s="212"/>
      <c r="D9" s="216"/>
      <c r="E9" s="216"/>
      <c r="F9" s="216"/>
      <c r="G9" s="216"/>
      <c r="H9" s="216"/>
      <c r="I9" s="210" t="s">
        <v>152</v>
      </c>
      <c r="J9" s="209">
        <f t="shared" si="0"/>
        <v>0</v>
      </c>
      <c r="K9" s="208">
        <f t="shared" si="1"/>
        <v>0</v>
      </c>
      <c r="L9" s="207" t="s">
        <v>151</v>
      </c>
      <c r="M9" s="215" t="s">
        <v>18</v>
      </c>
    </row>
    <row r="10" spans="1:13" s="190" customFormat="1" ht="39" customHeight="1">
      <c r="A10" s="214" t="s">
        <v>8</v>
      </c>
      <c r="B10" s="213" t="s">
        <v>130</v>
      </c>
      <c r="C10" s="212"/>
      <c r="D10" s="211"/>
      <c r="E10" s="211"/>
      <c r="F10" s="211"/>
      <c r="G10" s="211"/>
      <c r="H10" s="211"/>
      <c r="I10" s="210" t="s">
        <v>152</v>
      </c>
      <c r="J10" s="209">
        <f t="shared" si="0"/>
        <v>0</v>
      </c>
      <c r="K10" s="208">
        <f t="shared" si="1"/>
        <v>0</v>
      </c>
      <c r="L10" s="207" t="s">
        <v>151</v>
      </c>
      <c r="M10" s="206" t="s">
        <v>18</v>
      </c>
    </row>
    <row r="11" spans="1:13" s="190" customFormat="1" ht="39" customHeight="1">
      <c r="A11" s="214" t="s">
        <v>9</v>
      </c>
      <c r="B11" s="213" t="s">
        <v>131</v>
      </c>
      <c r="C11" s="212"/>
      <c r="D11" s="216"/>
      <c r="E11" s="216"/>
      <c r="F11" s="216"/>
      <c r="G11" s="216"/>
      <c r="H11" s="216"/>
      <c r="I11" s="210" t="s">
        <v>152</v>
      </c>
      <c r="J11" s="209">
        <f t="shared" si="0"/>
        <v>0</v>
      </c>
      <c r="K11" s="208">
        <f t="shared" si="1"/>
        <v>0</v>
      </c>
      <c r="L11" s="207" t="s">
        <v>151</v>
      </c>
      <c r="M11" s="215" t="s">
        <v>18</v>
      </c>
    </row>
    <row r="12" spans="1:13" s="190" customFormat="1" ht="39" customHeight="1">
      <c r="A12" s="214" t="s">
        <v>10</v>
      </c>
      <c r="B12" s="213" t="s">
        <v>132</v>
      </c>
      <c r="C12" s="212"/>
      <c r="D12" s="211"/>
      <c r="E12" s="211"/>
      <c r="F12" s="211"/>
      <c r="G12" s="211"/>
      <c r="H12" s="211"/>
      <c r="I12" s="210" t="s">
        <v>152</v>
      </c>
      <c r="J12" s="209">
        <f t="shared" si="0"/>
        <v>0</v>
      </c>
      <c r="K12" s="208">
        <f t="shared" si="1"/>
        <v>0</v>
      </c>
      <c r="L12" s="207" t="s">
        <v>151</v>
      </c>
      <c r="M12" s="206" t="s">
        <v>18</v>
      </c>
    </row>
    <row r="13" spans="1:13" s="190" customFormat="1" ht="39" customHeight="1">
      <c r="A13" s="214" t="s">
        <v>11</v>
      </c>
      <c r="B13" s="213" t="s">
        <v>133</v>
      </c>
      <c r="C13" s="212"/>
      <c r="D13" s="216"/>
      <c r="E13" s="216"/>
      <c r="F13" s="216"/>
      <c r="G13" s="216"/>
      <c r="H13" s="216"/>
      <c r="I13" s="210" t="s">
        <v>152</v>
      </c>
      <c r="J13" s="209">
        <f t="shared" si="0"/>
        <v>0</v>
      </c>
      <c r="K13" s="208">
        <f t="shared" si="1"/>
        <v>0</v>
      </c>
      <c r="L13" s="207" t="s">
        <v>151</v>
      </c>
      <c r="M13" s="215" t="s">
        <v>18</v>
      </c>
    </row>
    <row r="14" spans="1:13" s="190" customFormat="1" ht="39" customHeight="1">
      <c r="A14" s="214" t="s">
        <v>12</v>
      </c>
      <c r="B14" s="213" t="s">
        <v>134</v>
      </c>
      <c r="C14" s="212"/>
      <c r="D14" s="211"/>
      <c r="E14" s="211"/>
      <c r="F14" s="211"/>
      <c r="G14" s="211"/>
      <c r="H14" s="211"/>
      <c r="I14" s="210" t="s">
        <v>152</v>
      </c>
      <c r="J14" s="209">
        <f t="shared" si="0"/>
        <v>0</v>
      </c>
      <c r="K14" s="208">
        <f t="shared" si="1"/>
        <v>0</v>
      </c>
      <c r="L14" s="207" t="s">
        <v>151</v>
      </c>
      <c r="M14" s="206" t="s">
        <v>18</v>
      </c>
    </row>
    <row r="15" spans="1:13" s="190" customFormat="1" ht="39" customHeight="1">
      <c r="A15" s="214" t="s">
        <v>13</v>
      </c>
      <c r="B15" s="213" t="s">
        <v>135</v>
      </c>
      <c r="C15" s="212"/>
      <c r="D15" s="216"/>
      <c r="E15" s="216"/>
      <c r="F15" s="216"/>
      <c r="G15" s="216"/>
      <c r="H15" s="216"/>
      <c r="I15" s="210" t="s">
        <v>152</v>
      </c>
      <c r="J15" s="209">
        <f t="shared" si="0"/>
        <v>0</v>
      </c>
      <c r="K15" s="208">
        <f t="shared" si="1"/>
        <v>0</v>
      </c>
      <c r="L15" s="207" t="s">
        <v>151</v>
      </c>
      <c r="M15" s="215" t="s">
        <v>18</v>
      </c>
    </row>
    <row r="16" spans="1:13" s="190" customFormat="1" ht="39" customHeight="1">
      <c r="A16" s="214" t="s">
        <v>14</v>
      </c>
      <c r="B16" s="213" t="s">
        <v>136</v>
      </c>
      <c r="C16" s="212"/>
      <c r="D16" s="211"/>
      <c r="E16" s="211"/>
      <c r="F16" s="211"/>
      <c r="G16" s="211"/>
      <c r="H16" s="211"/>
      <c r="I16" s="210" t="s">
        <v>152</v>
      </c>
      <c r="J16" s="209">
        <f t="shared" si="0"/>
        <v>0</v>
      </c>
      <c r="K16" s="208">
        <f t="shared" si="1"/>
        <v>0</v>
      </c>
      <c r="L16" s="207" t="s">
        <v>151</v>
      </c>
      <c r="M16" s="206" t="s">
        <v>18</v>
      </c>
    </row>
    <row r="17" spans="1:13" s="190" customFormat="1" ht="39" customHeight="1">
      <c r="A17" s="214" t="s">
        <v>19</v>
      </c>
      <c r="B17" s="213" t="s">
        <v>137</v>
      </c>
      <c r="C17" s="212"/>
      <c r="D17" s="216"/>
      <c r="E17" s="216"/>
      <c r="F17" s="216"/>
      <c r="G17" s="216"/>
      <c r="H17" s="216"/>
      <c r="I17" s="210" t="s">
        <v>152</v>
      </c>
      <c r="J17" s="209">
        <f t="shared" si="0"/>
        <v>0</v>
      </c>
      <c r="K17" s="208">
        <f t="shared" si="1"/>
        <v>0</v>
      </c>
      <c r="L17" s="207" t="s">
        <v>151</v>
      </c>
      <c r="M17" s="215" t="s">
        <v>18</v>
      </c>
    </row>
    <row r="18" spans="1:13" s="190" customFormat="1" ht="39" customHeight="1">
      <c r="A18" s="214" t="s">
        <v>20</v>
      </c>
      <c r="B18" s="213" t="s">
        <v>138</v>
      </c>
      <c r="C18" s="212"/>
      <c r="D18" s="211"/>
      <c r="E18" s="211"/>
      <c r="F18" s="211"/>
      <c r="G18" s="211"/>
      <c r="H18" s="211"/>
      <c r="I18" s="210" t="s">
        <v>152</v>
      </c>
      <c r="J18" s="209">
        <f t="shared" si="0"/>
        <v>0</v>
      </c>
      <c r="K18" s="208">
        <f t="shared" si="1"/>
        <v>0</v>
      </c>
      <c r="L18" s="207" t="s">
        <v>151</v>
      </c>
      <c r="M18" s="206" t="s">
        <v>18</v>
      </c>
    </row>
    <row r="19" spans="1:13" s="190" customFormat="1" ht="39" customHeight="1">
      <c r="A19" s="214" t="s">
        <v>67</v>
      </c>
      <c r="B19" s="213" t="s">
        <v>89</v>
      </c>
      <c r="C19" s="212"/>
      <c r="D19" s="216"/>
      <c r="E19" s="216"/>
      <c r="F19" s="216"/>
      <c r="G19" s="216"/>
      <c r="H19" s="216"/>
      <c r="I19" s="210" t="s">
        <v>152</v>
      </c>
      <c r="J19" s="209">
        <f t="shared" si="0"/>
        <v>0</v>
      </c>
      <c r="K19" s="208">
        <f t="shared" si="1"/>
        <v>0</v>
      </c>
      <c r="L19" s="207" t="s">
        <v>151</v>
      </c>
      <c r="M19" s="215" t="s">
        <v>18</v>
      </c>
    </row>
    <row r="20" spans="1:13" s="190" customFormat="1" ht="39" customHeight="1">
      <c r="A20" s="214" t="s">
        <v>69</v>
      </c>
      <c r="B20" s="213" t="s">
        <v>90</v>
      </c>
      <c r="C20" s="212"/>
      <c r="D20" s="211"/>
      <c r="E20" s="211"/>
      <c r="F20" s="211"/>
      <c r="G20" s="211"/>
      <c r="H20" s="211"/>
      <c r="I20" s="210" t="s">
        <v>152</v>
      </c>
      <c r="J20" s="209">
        <f t="shared" si="0"/>
        <v>0</v>
      </c>
      <c r="K20" s="208">
        <f t="shared" si="1"/>
        <v>0</v>
      </c>
      <c r="L20" s="207" t="s">
        <v>151</v>
      </c>
      <c r="M20" s="206" t="s">
        <v>18</v>
      </c>
    </row>
    <row r="21" spans="1:13" s="190" customFormat="1" ht="39" customHeight="1">
      <c r="A21" s="214" t="s">
        <v>70</v>
      </c>
      <c r="B21" s="213" t="s">
        <v>91</v>
      </c>
      <c r="C21" s="212"/>
      <c r="D21" s="216"/>
      <c r="E21" s="216"/>
      <c r="F21" s="216"/>
      <c r="G21" s="216"/>
      <c r="H21" s="216"/>
      <c r="I21" s="210" t="s">
        <v>152</v>
      </c>
      <c r="J21" s="209">
        <f t="shared" si="0"/>
        <v>0</v>
      </c>
      <c r="K21" s="208">
        <f t="shared" si="1"/>
        <v>0</v>
      </c>
      <c r="L21" s="207" t="s">
        <v>151</v>
      </c>
      <c r="M21" s="215" t="s">
        <v>18</v>
      </c>
    </row>
    <row r="22" spans="1:13" s="190" customFormat="1" ht="39" customHeight="1">
      <c r="A22" s="214" t="s">
        <v>72</v>
      </c>
      <c r="B22" s="213" t="s">
        <v>92</v>
      </c>
      <c r="C22" s="212"/>
      <c r="D22" s="211"/>
      <c r="E22" s="211"/>
      <c r="F22" s="211"/>
      <c r="G22" s="211"/>
      <c r="H22" s="211"/>
      <c r="I22" s="210" t="s">
        <v>152</v>
      </c>
      <c r="J22" s="209">
        <f t="shared" si="0"/>
        <v>0</v>
      </c>
      <c r="K22" s="208">
        <f t="shared" si="1"/>
        <v>0</v>
      </c>
      <c r="L22" s="207" t="s">
        <v>151</v>
      </c>
      <c r="M22" s="206" t="s">
        <v>18</v>
      </c>
    </row>
    <row r="23" spans="1:13" s="190" customFormat="1" ht="39" customHeight="1">
      <c r="A23" s="214" t="s">
        <v>73</v>
      </c>
      <c r="B23" s="213" t="s">
        <v>104</v>
      </c>
      <c r="C23" s="212"/>
      <c r="D23" s="216"/>
      <c r="E23" s="216"/>
      <c r="F23" s="216"/>
      <c r="G23" s="216"/>
      <c r="H23" s="216"/>
      <c r="I23" s="210" t="s">
        <v>152</v>
      </c>
      <c r="J23" s="209">
        <f t="shared" si="0"/>
        <v>0</v>
      </c>
      <c r="K23" s="208">
        <f t="shared" si="1"/>
        <v>0</v>
      </c>
      <c r="L23" s="207" t="s">
        <v>151</v>
      </c>
      <c r="M23" s="215" t="s">
        <v>18</v>
      </c>
    </row>
    <row r="24" spans="1:13" s="190" customFormat="1" ht="39" customHeight="1">
      <c r="A24" s="214" t="s">
        <v>75</v>
      </c>
      <c r="B24" s="213" t="s">
        <v>105</v>
      </c>
      <c r="C24" s="212"/>
      <c r="D24" s="211"/>
      <c r="E24" s="211"/>
      <c r="F24" s="211"/>
      <c r="G24" s="211"/>
      <c r="H24" s="211"/>
      <c r="I24" s="210" t="s">
        <v>152</v>
      </c>
      <c r="J24" s="209">
        <f t="shared" si="0"/>
        <v>0</v>
      </c>
      <c r="K24" s="208">
        <f t="shared" si="1"/>
        <v>0</v>
      </c>
      <c r="L24" s="207" t="s">
        <v>151</v>
      </c>
      <c r="M24" s="206" t="s">
        <v>18</v>
      </c>
    </row>
    <row r="25" spans="1:13" s="190" customFormat="1" ht="39" customHeight="1">
      <c r="A25" s="214" t="s">
        <v>77</v>
      </c>
      <c r="B25" s="213" t="s">
        <v>106</v>
      </c>
      <c r="C25" s="212"/>
      <c r="D25" s="216"/>
      <c r="E25" s="216"/>
      <c r="F25" s="216"/>
      <c r="G25" s="216"/>
      <c r="H25" s="216"/>
      <c r="I25" s="210" t="s">
        <v>152</v>
      </c>
      <c r="J25" s="209">
        <f t="shared" si="0"/>
        <v>0</v>
      </c>
      <c r="K25" s="208">
        <f t="shared" si="1"/>
        <v>0</v>
      </c>
      <c r="L25" s="207" t="s">
        <v>151</v>
      </c>
      <c r="M25" s="215" t="s">
        <v>18</v>
      </c>
    </row>
    <row r="26" spans="1:13" s="190" customFormat="1" ht="39" customHeight="1">
      <c r="A26" s="214" t="s">
        <v>78</v>
      </c>
      <c r="B26" s="213" t="s">
        <v>107</v>
      </c>
      <c r="C26" s="212"/>
      <c r="D26" s="211"/>
      <c r="E26" s="211"/>
      <c r="F26" s="211"/>
      <c r="G26" s="211"/>
      <c r="H26" s="211"/>
      <c r="I26" s="210" t="s">
        <v>152</v>
      </c>
      <c r="J26" s="209">
        <f t="shared" si="0"/>
        <v>0</v>
      </c>
      <c r="K26" s="208">
        <f t="shared" si="1"/>
        <v>0</v>
      </c>
      <c r="L26" s="207" t="s">
        <v>151</v>
      </c>
      <c r="M26" s="206" t="s">
        <v>18</v>
      </c>
    </row>
    <row r="27" spans="1:13" s="190" customFormat="1" ht="39" customHeight="1">
      <c r="A27" s="214" t="s">
        <v>79</v>
      </c>
      <c r="B27" s="213" t="s">
        <v>108</v>
      </c>
      <c r="C27" s="212"/>
      <c r="D27" s="216"/>
      <c r="E27" s="216"/>
      <c r="F27" s="216"/>
      <c r="G27" s="216"/>
      <c r="H27" s="216"/>
      <c r="I27" s="210" t="s">
        <v>152</v>
      </c>
      <c r="J27" s="209">
        <f t="shared" si="0"/>
        <v>0</v>
      </c>
      <c r="K27" s="208">
        <f t="shared" si="1"/>
        <v>0</v>
      </c>
      <c r="L27" s="207" t="s">
        <v>151</v>
      </c>
      <c r="M27" s="215" t="s">
        <v>18</v>
      </c>
    </row>
    <row r="28" spans="1:13" s="190" customFormat="1" ht="39" customHeight="1">
      <c r="A28" s="214" t="s">
        <v>80</v>
      </c>
      <c r="B28" s="213" t="s">
        <v>109</v>
      </c>
      <c r="C28" s="212"/>
      <c r="D28" s="211"/>
      <c r="E28" s="211"/>
      <c r="F28" s="211"/>
      <c r="G28" s="211"/>
      <c r="H28" s="211"/>
      <c r="I28" s="210" t="s">
        <v>152</v>
      </c>
      <c r="J28" s="209">
        <f t="shared" si="0"/>
        <v>0</v>
      </c>
      <c r="K28" s="208">
        <f t="shared" si="1"/>
        <v>0</v>
      </c>
      <c r="L28" s="207" t="s">
        <v>151</v>
      </c>
      <c r="M28" s="206" t="s">
        <v>18</v>
      </c>
    </row>
    <row r="29" spans="1:13" s="190" customFormat="1" ht="39" customHeight="1">
      <c r="A29" s="214" t="s">
        <v>93</v>
      </c>
      <c r="B29" s="213" t="s">
        <v>64</v>
      </c>
      <c r="C29" s="212"/>
      <c r="D29" s="216"/>
      <c r="E29" s="216"/>
      <c r="F29" s="216"/>
      <c r="G29" s="216"/>
      <c r="H29" s="216"/>
      <c r="I29" s="210" t="s">
        <v>152</v>
      </c>
      <c r="J29" s="209">
        <f t="shared" si="0"/>
        <v>0</v>
      </c>
      <c r="K29" s="208">
        <f t="shared" si="1"/>
        <v>0</v>
      </c>
      <c r="L29" s="207" t="s">
        <v>151</v>
      </c>
      <c r="M29" s="215" t="s">
        <v>18</v>
      </c>
    </row>
    <row r="30" spans="1:13" s="190" customFormat="1" ht="39" customHeight="1">
      <c r="A30" s="214" t="s">
        <v>94</v>
      </c>
      <c r="B30" s="213" t="s">
        <v>65</v>
      </c>
      <c r="C30" s="212"/>
      <c r="D30" s="211"/>
      <c r="E30" s="211"/>
      <c r="F30" s="211"/>
      <c r="G30" s="211"/>
      <c r="H30" s="211"/>
      <c r="I30" s="210" t="s">
        <v>152</v>
      </c>
      <c r="J30" s="209">
        <f t="shared" si="0"/>
        <v>0</v>
      </c>
      <c r="K30" s="208">
        <f t="shared" si="1"/>
        <v>0</v>
      </c>
      <c r="L30" s="207" t="s">
        <v>151</v>
      </c>
      <c r="M30" s="206" t="s">
        <v>18</v>
      </c>
    </row>
    <row r="31" spans="1:13" s="190" customFormat="1" ht="39" customHeight="1">
      <c r="A31" s="214" t="s">
        <v>95</v>
      </c>
      <c r="B31" s="213" t="s">
        <v>66</v>
      </c>
      <c r="C31" s="212"/>
      <c r="D31" s="216"/>
      <c r="E31" s="216"/>
      <c r="F31" s="216"/>
      <c r="G31" s="216"/>
      <c r="H31" s="216"/>
      <c r="I31" s="210" t="s">
        <v>152</v>
      </c>
      <c r="J31" s="209">
        <f t="shared" si="0"/>
        <v>0</v>
      </c>
      <c r="K31" s="208">
        <f t="shared" si="1"/>
        <v>0</v>
      </c>
      <c r="L31" s="207" t="s">
        <v>151</v>
      </c>
      <c r="M31" s="215" t="s">
        <v>18</v>
      </c>
    </row>
    <row r="32" spans="1:13" s="190" customFormat="1" ht="39" customHeight="1">
      <c r="A32" s="214" t="s">
        <v>96</v>
      </c>
      <c r="B32" s="213" t="s">
        <v>68</v>
      </c>
      <c r="C32" s="212"/>
      <c r="D32" s="211"/>
      <c r="E32" s="211"/>
      <c r="F32" s="211"/>
      <c r="G32" s="211"/>
      <c r="H32" s="211"/>
      <c r="I32" s="210" t="s">
        <v>152</v>
      </c>
      <c r="J32" s="209">
        <f t="shared" si="0"/>
        <v>0</v>
      </c>
      <c r="K32" s="208">
        <f t="shared" si="1"/>
        <v>0</v>
      </c>
      <c r="L32" s="207" t="s">
        <v>151</v>
      </c>
      <c r="M32" s="206" t="s">
        <v>18</v>
      </c>
    </row>
    <row r="33" spans="1:13" s="190" customFormat="1" ht="39" customHeight="1">
      <c r="A33" s="214" t="s">
        <v>97</v>
      </c>
      <c r="B33" s="213" t="s">
        <v>71</v>
      </c>
      <c r="C33" s="212"/>
      <c r="D33" s="216"/>
      <c r="E33" s="216"/>
      <c r="F33" s="216"/>
      <c r="G33" s="216"/>
      <c r="H33" s="216"/>
      <c r="I33" s="210" t="s">
        <v>152</v>
      </c>
      <c r="J33" s="209">
        <f t="shared" si="0"/>
        <v>0</v>
      </c>
      <c r="K33" s="208">
        <f t="shared" si="1"/>
        <v>0</v>
      </c>
      <c r="L33" s="207" t="s">
        <v>151</v>
      </c>
      <c r="M33" s="215" t="s">
        <v>18</v>
      </c>
    </row>
    <row r="34" spans="1:13" s="190" customFormat="1" ht="39" customHeight="1">
      <c r="A34" s="214" t="s">
        <v>99</v>
      </c>
      <c r="B34" s="213" t="s">
        <v>74</v>
      </c>
      <c r="C34" s="212"/>
      <c r="D34" s="211"/>
      <c r="E34" s="211"/>
      <c r="F34" s="211"/>
      <c r="G34" s="211"/>
      <c r="H34" s="211"/>
      <c r="I34" s="210" t="s">
        <v>152</v>
      </c>
      <c r="J34" s="209">
        <f t="shared" si="0"/>
        <v>0</v>
      </c>
      <c r="K34" s="208">
        <f t="shared" si="1"/>
        <v>0</v>
      </c>
      <c r="L34" s="207" t="s">
        <v>151</v>
      </c>
      <c r="M34" s="206" t="s">
        <v>18</v>
      </c>
    </row>
    <row r="35" spans="1:13" s="190" customFormat="1" ht="39" customHeight="1">
      <c r="A35" s="214" t="s">
        <v>100</v>
      </c>
      <c r="B35" s="213" t="s">
        <v>76</v>
      </c>
      <c r="C35" s="212"/>
      <c r="D35" s="216"/>
      <c r="E35" s="216"/>
      <c r="F35" s="216"/>
      <c r="G35" s="216"/>
      <c r="H35" s="216"/>
      <c r="I35" s="210" t="s">
        <v>152</v>
      </c>
      <c r="J35" s="209">
        <f t="shared" si="0"/>
        <v>0</v>
      </c>
      <c r="K35" s="208">
        <f t="shared" si="1"/>
        <v>0</v>
      </c>
      <c r="L35" s="207" t="s">
        <v>151</v>
      </c>
      <c r="M35" s="215" t="s">
        <v>18</v>
      </c>
    </row>
    <row r="36" spans="1:13" s="190" customFormat="1" ht="39" customHeight="1">
      <c r="A36" s="214" t="s">
        <v>101</v>
      </c>
      <c r="B36" s="213" t="s">
        <v>171</v>
      </c>
      <c r="C36" s="212"/>
      <c r="D36" s="211"/>
      <c r="E36" s="211"/>
      <c r="F36" s="211"/>
      <c r="G36" s="211"/>
      <c r="H36" s="211"/>
      <c r="I36" s="210" t="s">
        <v>152</v>
      </c>
      <c r="J36" s="209">
        <f t="shared" si="0"/>
        <v>0</v>
      </c>
      <c r="K36" s="208">
        <f t="shared" si="1"/>
        <v>0</v>
      </c>
      <c r="L36" s="207" t="s">
        <v>151</v>
      </c>
      <c r="M36" s="206" t="s">
        <v>18</v>
      </c>
    </row>
    <row r="37" spans="1:13" s="190" customFormat="1" ht="39" customHeight="1">
      <c r="A37" s="214" t="s">
        <v>102</v>
      </c>
      <c r="B37" s="213" t="s">
        <v>86</v>
      </c>
      <c r="C37" s="212"/>
      <c r="D37" s="216"/>
      <c r="E37" s="216"/>
      <c r="F37" s="216"/>
      <c r="G37" s="216"/>
      <c r="H37" s="216"/>
      <c r="I37" s="210" t="s">
        <v>152</v>
      </c>
      <c r="J37" s="209">
        <f t="shared" si="0"/>
        <v>0</v>
      </c>
      <c r="K37" s="208">
        <f t="shared" si="1"/>
        <v>0</v>
      </c>
      <c r="L37" s="207" t="s">
        <v>151</v>
      </c>
      <c r="M37" s="215" t="s">
        <v>18</v>
      </c>
    </row>
    <row r="38" spans="1:13" s="190" customFormat="1" ht="39" customHeight="1" thickBot="1">
      <c r="A38" s="214" t="s">
        <v>103</v>
      </c>
      <c r="B38" s="213" t="s">
        <v>87</v>
      </c>
      <c r="C38" s="212"/>
      <c r="D38" s="211"/>
      <c r="E38" s="211"/>
      <c r="F38" s="211"/>
      <c r="G38" s="211"/>
      <c r="H38" s="211"/>
      <c r="I38" s="210" t="s">
        <v>152</v>
      </c>
      <c r="J38" s="209">
        <f t="shared" si="0"/>
        <v>0</v>
      </c>
      <c r="K38" s="208">
        <f t="shared" si="1"/>
        <v>0</v>
      </c>
      <c r="L38" s="207" t="s">
        <v>151</v>
      </c>
      <c r="M38" s="206" t="s">
        <v>18</v>
      </c>
    </row>
    <row r="39" spans="1:13" s="201" customFormat="1" ht="18.600000000000001" thickBot="1">
      <c r="A39" s="319" t="s">
        <v>150</v>
      </c>
      <c r="B39" s="320"/>
      <c r="C39" s="205">
        <f t="shared" ref="C39:I39" si="2">COUNTIF(C6:C38,"&lt;&gt;"&amp;"P")-COUNTIF(C6:C38,"REZ")-COUNTBLANK(C6:C38)</f>
        <v>0</v>
      </c>
      <c r="D39" s="204">
        <f t="shared" si="2"/>
        <v>0</v>
      </c>
      <c r="E39" s="204">
        <f t="shared" si="2"/>
        <v>0</v>
      </c>
      <c r="F39" s="204">
        <f t="shared" si="2"/>
        <v>0</v>
      </c>
      <c r="G39" s="204">
        <f t="shared" si="2"/>
        <v>0</v>
      </c>
      <c r="H39" s="204">
        <f t="shared" si="2"/>
        <v>0</v>
      </c>
      <c r="I39" s="204">
        <f t="shared" si="2"/>
        <v>0</v>
      </c>
      <c r="J39" s="203">
        <f>SUM(J6:J38)</f>
        <v>0</v>
      </c>
      <c r="K39" s="202">
        <f>J39/(COUNTA(C6:I38))</f>
        <v>0</v>
      </c>
      <c r="L39" s="325"/>
      <c r="M39" s="326"/>
    </row>
    <row r="40" spans="1:13" s="190" customFormat="1" ht="29.25" customHeight="1">
      <c r="A40" s="321" t="s">
        <v>149</v>
      </c>
      <c r="B40" s="322"/>
      <c r="C40" s="200">
        <f t="shared" ref="C40:I40" si="3">COUNTIF(C6:C38,"P")</f>
        <v>0</v>
      </c>
      <c r="D40" s="199">
        <f t="shared" si="3"/>
        <v>0</v>
      </c>
      <c r="E40" s="199">
        <f t="shared" si="3"/>
        <v>0</v>
      </c>
      <c r="F40" s="199">
        <f t="shared" si="3"/>
        <v>0</v>
      </c>
      <c r="G40" s="199">
        <f t="shared" si="3"/>
        <v>0</v>
      </c>
      <c r="H40" s="199">
        <f t="shared" si="3"/>
        <v>0</v>
      </c>
      <c r="I40" s="198">
        <f t="shared" si="3"/>
        <v>33</v>
      </c>
      <c r="J40" s="197">
        <f>SUM(C40:I40)</f>
        <v>33</v>
      </c>
      <c r="K40" s="196"/>
      <c r="L40" s="327"/>
      <c r="M40" s="328"/>
    </row>
    <row r="41" spans="1:13" s="190" customFormat="1" ht="29.25" customHeight="1" thickBot="1">
      <c r="A41" s="323"/>
      <c r="B41" s="324"/>
      <c r="C41" s="195">
        <f t="shared" ref="C41:H41" si="4">C40/65</f>
        <v>0</v>
      </c>
      <c r="D41" s="194">
        <f t="shared" si="4"/>
        <v>0</v>
      </c>
      <c r="E41" s="194">
        <f t="shared" si="4"/>
        <v>0</v>
      </c>
      <c r="F41" s="194">
        <f t="shared" si="4"/>
        <v>0</v>
      </c>
      <c r="G41" s="194">
        <f t="shared" si="4"/>
        <v>0</v>
      </c>
      <c r="H41" s="194">
        <f t="shared" si="4"/>
        <v>0</v>
      </c>
      <c r="I41" s="193">
        <f>I40/33</f>
        <v>1</v>
      </c>
      <c r="J41" s="192">
        <f>J40/(COUNTA(C6:I38))</f>
        <v>1</v>
      </c>
      <c r="K41" s="191"/>
      <c r="L41" s="329"/>
      <c r="M41" s="330"/>
    </row>
    <row r="42" spans="1:13" ht="13.5" customHeight="1">
      <c r="A42" s="187"/>
      <c r="B42" s="189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</row>
    <row r="43" spans="1:13" ht="40.5" customHeight="1">
      <c r="A43" s="187"/>
      <c r="B43" s="182"/>
      <c r="C43" s="313" t="s">
        <v>148</v>
      </c>
      <c r="D43" s="313"/>
      <c r="E43" s="313"/>
      <c r="F43" s="313"/>
      <c r="G43" s="313"/>
      <c r="H43" s="313"/>
      <c r="I43" s="313"/>
      <c r="J43" s="313"/>
      <c r="K43" s="313"/>
      <c r="L43" s="313"/>
      <c r="M43" s="313"/>
    </row>
    <row r="49" spans="5:5">
      <c r="E49" s="186"/>
    </row>
  </sheetData>
  <mergeCells count="12">
    <mergeCell ref="A1:L1"/>
    <mergeCell ref="A2:A3"/>
    <mergeCell ref="B2:B3"/>
    <mergeCell ref="C2:I2"/>
    <mergeCell ref="J2:K2"/>
    <mergeCell ref="L2:L3"/>
    <mergeCell ref="C43:M43"/>
    <mergeCell ref="M2:M3"/>
    <mergeCell ref="A5:M5"/>
    <mergeCell ref="A39:B39"/>
    <mergeCell ref="A40:B41"/>
    <mergeCell ref="L39:M41"/>
  </mergeCells>
  <printOptions horizontalCentered="1"/>
  <pageMargins left="0.47244094488188981" right="0.47244094488188981" top="1.1811023622047245" bottom="0.70866141732283472" header="0.47244094488188981" footer="0.39370078740157483"/>
  <pageSetup paperSize="9" scale="63" fitToHeight="0" orientation="landscape" r:id="rId1"/>
  <headerFooter scaleWithDoc="0">
    <oddHeader xml:space="preserve">&amp;C&amp;"Arial,Kursywa"&amp;9WZÓR (przykład wypełnienia)&amp;R&amp;"Arial,Kursywa"&amp;9Załącznik nr 5
 do Umowy Dzierżawy 
Nr ........................
z dnia ..................... r. </oddHeader>
    <oddFooter>&amp;C&amp;9Strona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7</vt:i4>
      </vt:variant>
    </vt:vector>
  </HeadingPairs>
  <TitlesOfParts>
    <vt:vector size="12" baseType="lpstr">
      <vt:lpstr>Zał 1 Wzór Raportu A</vt:lpstr>
      <vt:lpstr>Zał 2 Wzór Raportu B</vt:lpstr>
      <vt:lpstr>Zał 3 Wzór Rejestru R1</vt:lpstr>
      <vt:lpstr>Zał 4 Procedura</vt:lpstr>
      <vt:lpstr>Zał 5 Wzór Raportu tygodniowego</vt:lpstr>
      <vt:lpstr>'Zał 1 Wzór Raportu A'!Obszar_wydruku</vt:lpstr>
      <vt:lpstr>'Zał 2 Wzór Raportu B'!Obszar_wydruku</vt:lpstr>
      <vt:lpstr>'Zał 4 Procedura'!Obszar_wydruku</vt:lpstr>
      <vt:lpstr>'Zał 5 Wzór Raportu tygodniowego'!Obszar_wydruku</vt:lpstr>
      <vt:lpstr>'Zał 1 Wzór Raportu A'!Tytuły_wydruku</vt:lpstr>
      <vt:lpstr>'Zał 2 Wzór Raportu B'!Tytuły_wydruku</vt:lpstr>
      <vt:lpstr>'Zał 5 Wzór Raportu tygodniowego'!Tytuły_wydruku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magruchala</dc:creator>
  <cp:lastModifiedBy>Otta Damian</cp:lastModifiedBy>
  <cp:lastPrinted>2025-06-30T16:48:03Z</cp:lastPrinted>
  <dcterms:created xsi:type="dcterms:W3CDTF">2012-12-17T07:55:07Z</dcterms:created>
  <dcterms:modified xsi:type="dcterms:W3CDTF">2025-10-03T08:17:19Z</dcterms:modified>
</cp:coreProperties>
</file>